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9020" windowHeight="10632" tabRatio="876" activeTab="6"/>
  </bookViews>
  <sheets>
    <sheet name="Оглавление" sheetId="1" r:id="rId1"/>
    <sheet name="Безоп гидротех соор" sheetId="2" r:id="rId2"/>
    <sheet name="ФЦП разв водохоз компл" sheetId="3" r:id="rId3"/>
    <sheet name="Охр.ок.среды" sheetId="4" r:id="rId4"/>
    <sheet name="Ликв.свалок" sheetId="5" r:id="rId5"/>
    <sheet name="Воин захорон" sheetId="6" r:id="rId6"/>
    <sheet name="Иниц бюджетир" sheetId="7" r:id="rId7"/>
    <sheet name="Сокращ непригод жилф " sheetId="8" r:id="rId8"/>
    <sheet name="Авар.жилфонд (фонд)" sheetId="9" r:id="rId9"/>
    <sheet name="Авар.жилфонд (бюджет)" sheetId="10" r:id="rId10"/>
    <sheet name="Подг.к зиме" sheetId="11" r:id="rId11"/>
    <sheet name="ТЭК соф.КВ" sheetId="12" r:id="rId12"/>
    <sheet name="ТЭК соф.КВ (сточ)" sheetId="13" r:id="rId13"/>
    <sheet name="Гор.среда" sheetId="14" r:id="rId14"/>
    <sheet name="Рек.объектов водоснаб" sheetId="15" r:id="rId15"/>
    <sheet name="Спецтехника" sheetId="16" r:id="rId16"/>
    <sheet name="Культ.развитие 0703" sheetId="17" r:id="rId17"/>
    <sheet name="Культ.поддержка 0703" sheetId="18" r:id="rId18"/>
    <sheet name="Культ рем кровель 0703 " sheetId="19" r:id="rId19"/>
    <sheet name="Культ.молод.политика 0709" sheetId="20" r:id="rId20"/>
    <sheet name="Культ.развитие 0801" sheetId="21" r:id="rId21"/>
    <sheet name="Культ.дома культ." sheetId="22" r:id="rId22"/>
    <sheet name="Культ.поддержка 0801" sheetId="23" r:id="rId23"/>
    <sheet name="Обр.развитие 0701" sheetId="24" r:id="rId24"/>
    <sheet name="Обр.ремонт кровель 0701" sheetId="25" r:id="rId25"/>
    <sheet name="Обр.доступная среда 0701" sheetId="26" r:id="rId26"/>
    <sheet name="Обр.развитие 0702" sheetId="27" r:id="rId27"/>
    <sheet name="Обр.ремонт кровель 0702" sheetId="28" r:id="rId28"/>
    <sheet name="Обр.условия для физры" sheetId="29" r:id="rId29"/>
    <sheet name="Обр.доступная среда 0702" sheetId="30" r:id="rId30"/>
    <sheet name="Обр.развитие 0703" sheetId="31" r:id="rId31"/>
    <sheet name="Обр.ремонт кровель 0703" sheetId="32" r:id="rId32"/>
    <sheet name="Озд.компания" sheetId="33" r:id="rId33"/>
    <sheet name="Обр.развитие 0709" sheetId="34" r:id="rId34"/>
    <sheet name="Развит с.х.521" sheetId="35" r:id="rId35"/>
    <sheet name="0409_17997R5670" sheetId="36" r:id="rId36"/>
    <sheet name="0409_1932116160" sheetId="37" r:id="rId37"/>
    <sheet name="0409_1932116170" sheetId="38" r:id="rId38"/>
    <sheet name="0409_ 193R153930" sheetId="39" r:id="rId39"/>
    <sheet name="0409_194F150210" sheetId="40" r:id="rId40"/>
    <sheet name="пригран 4011118650" sheetId="41" r:id="rId41"/>
    <sheet name="0502 172С2 R5670" sheetId="42" r:id="rId42"/>
    <sheet name="0502_1911711270" sheetId="43" r:id="rId43"/>
    <sheet name="0502_1921411270" sheetId="44" r:id="rId44"/>
    <sheet name="0502_1921711270" sheetId="45" r:id="rId45"/>
    <sheet name="0502_1921811270" sheetId="46" r:id="rId46"/>
    <sheet name="0701_160P252320" sheetId="47" r:id="rId47"/>
    <sheet name="0702_161411270" sheetId="48" r:id="rId48"/>
    <sheet name="0702 200E155200" sheetId="49" r:id="rId49"/>
    <sheet name="0801 150121127" sheetId="50" r:id="rId50"/>
    <sheet name="0801 172С211270" sheetId="51" r:id="rId51"/>
    <sheet name="1101_2501411270" sheetId="52" r:id="rId52"/>
    <sheet name="1102 250141127" sheetId="53" r:id="rId53"/>
    <sheet name="Жилье молодым" sheetId="54" r:id="rId54"/>
    <sheet name="Развит.физкульт(0703)" sheetId="55" r:id="rId55"/>
    <sheet name="Развит.физкульт(1101)" sheetId="56" r:id="rId56"/>
    <sheet name="Спорт-оборуд (1102)" sheetId="57" r:id="rId57"/>
    <sheet name="Развит.физкульт(1102)" sheetId="58" r:id="rId58"/>
    <sheet name="Спорт резерв (1103)" sheetId="59" r:id="rId59"/>
    <sheet name="Приобр оборуд (1103)" sheetId="60" r:id="rId60"/>
    <sheet name="Развит.пром-ти" sheetId="61" r:id="rId61"/>
    <sheet name="Сохр.культ.наследия" sheetId="62" r:id="rId62"/>
    <sheet name="Гос под мал предпр" sheetId="63" r:id="rId63"/>
  </sheets>
  <definedNames/>
  <calcPr fullCalcOnLoad="1"/>
</workbook>
</file>

<file path=xl/sharedStrings.xml><?xml version="1.0" encoding="utf-8"?>
<sst xmlns="http://schemas.openxmlformats.org/spreadsheetml/2006/main" count="3196" uniqueCount="375">
  <si>
    <t/>
  </si>
  <si>
    <t>рублей</t>
  </si>
  <si>
    <t>Наименование муниципального образования</t>
  </si>
  <si>
    <t>Исполнено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</si>
  <si>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</si>
  <si>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</si>
  <si>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</si>
  <si>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</si>
  <si>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</si>
  <si>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</si>
  <si>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</si>
  <si>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</si>
  <si>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</si>
  <si>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</si>
  <si>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</si>
  <si>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</si>
  <si>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</si>
  <si>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</si>
  <si>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</si>
  <si>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</si>
  <si>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</si>
  <si>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</si>
  <si>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</si>
  <si>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</si>
  <si>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</si>
  <si>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</si>
  <si>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</si>
  <si>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</si>
  <si>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</si>
  <si>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</si>
  <si>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</si>
  <si>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</si>
  <si>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</si>
  <si>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</si>
  <si>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</si>
  <si>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</si>
  <si>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</si>
  <si>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</si>
  <si>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</si>
  <si>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Дубровское городское поселение </t>
  </si>
  <si>
    <t xml:space="preserve">   Дятьковское городское поселение</t>
  </si>
  <si>
    <t xml:space="preserve">   Любохонское городское поселение </t>
  </si>
  <si>
    <t xml:space="preserve">   Карачевское городское поселение </t>
  </si>
  <si>
    <t xml:space="preserve">   Климовское городское поселение </t>
  </si>
  <si>
    <t xml:space="preserve">    Суражское городское поселение </t>
  </si>
  <si>
    <t xml:space="preserve">  Погарское городское поселение</t>
  </si>
  <si>
    <t xml:space="preserve">  Севское городское поселение</t>
  </si>
  <si>
    <t xml:space="preserve">  Суземское городское поселение</t>
  </si>
  <si>
    <t xml:space="preserve">  Унечское городское поселение</t>
  </si>
  <si>
    <t xml:space="preserve">   Локотское городское поселение </t>
  </si>
  <si>
    <t xml:space="preserve">   Глинищевское сельское поселение </t>
  </si>
  <si>
    <t xml:space="preserve">   Выгоничское городское поселение </t>
  </si>
  <si>
    <t xml:space="preserve">   Гордеевское сельское поселение </t>
  </si>
  <si>
    <t xml:space="preserve">   Бытошское городское поселение </t>
  </si>
  <si>
    <t xml:space="preserve">   Ивотское городское поселение </t>
  </si>
  <si>
    <t xml:space="preserve">   Жирятинское городское поселение </t>
  </si>
  <si>
    <t xml:space="preserve">   Жуковское городское поселение</t>
  </si>
  <si>
    <t xml:space="preserve">   Злынковское городское поселение</t>
  </si>
  <si>
    <t xml:space="preserve">   Клетнянское городское поселение </t>
  </si>
  <si>
    <t xml:space="preserve">   Комаричское городское поселение </t>
  </si>
  <si>
    <t xml:space="preserve">   Красногоркое городское поселение </t>
  </si>
  <si>
    <t xml:space="preserve">   Мглинское городское поселение </t>
  </si>
  <si>
    <t xml:space="preserve">   Навлинское городское поселение </t>
  </si>
  <si>
    <t xml:space="preserve">    Погарское городское поселение </t>
  </si>
  <si>
    <t xml:space="preserve">    Почепское городское поселение </t>
  </si>
  <si>
    <t xml:space="preserve">    Рогнединское городское поселение </t>
  </si>
  <si>
    <t xml:space="preserve">     Севское городское поселение </t>
  </si>
  <si>
    <t xml:space="preserve">     Суземское городское поселение </t>
  </si>
  <si>
    <t xml:space="preserve">    Трубчевское городское поселение </t>
  </si>
  <si>
    <t xml:space="preserve">   Белеберезковское городское поселение</t>
  </si>
  <si>
    <t xml:space="preserve">   Унечское городское поселение </t>
  </si>
  <si>
    <t xml:space="preserve">  Трубчевское городское поселение</t>
  </si>
  <si>
    <t xml:space="preserve">  Дубровское городское поселение</t>
  </si>
  <si>
    <t xml:space="preserve">  Дятьковское городское поселение</t>
  </si>
  <si>
    <t xml:space="preserve">  Карачевское городское поселение</t>
  </si>
  <si>
    <t xml:space="preserve">  Клетнянское городское поселение</t>
  </si>
  <si>
    <t xml:space="preserve">  Суражское городское поселение</t>
  </si>
  <si>
    <t xml:space="preserve">     Медведовское сельское поселение 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</si>
  <si>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</si>
  <si>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</si>
  <si>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</si>
  <si>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Ивотское городское поселение</t>
  </si>
  <si>
    <t xml:space="preserve">   Карачевское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</si>
  <si>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</si>
  <si>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</si>
  <si>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</si>
  <si>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</si>
  <si>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</si>
  <si>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</si>
  <si>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</si>
  <si>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Рогнединское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</si>
  <si>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</si>
  <si>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</si>
  <si>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</si>
  <si>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Трубчевское гогодское поселение</t>
  </si>
  <si>
    <t xml:space="preserve">   Унечское гогодское поселение</t>
  </si>
  <si>
    <t>Карачевское городское поселение</t>
  </si>
  <si>
    <t xml:space="preserve">   Погребское сельское поселение</t>
  </si>
  <si>
    <t>Процент исполнения к первоначальному плану</t>
  </si>
  <si>
    <t>Процент исполнения к уточненному плану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</si>
  <si>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</si>
  <si>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</si>
  <si>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</si>
  <si>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</si>
  <si>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</si>
  <si>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</si>
  <si>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Кассовый расход</t>
  </si>
  <si>
    <t>811</t>
  </si>
  <si>
    <t>840</t>
  </si>
  <si>
    <t>ВСЕГО:</t>
  </si>
  <si>
    <t xml:space="preserve">          Охрана окружающей среды</t>
  </si>
  <si>
    <t>808</t>
  </si>
  <si>
    <t>0605</t>
  </si>
  <si>
    <t>0805112800</t>
  </si>
  <si>
    <t>522</t>
  </si>
  <si>
    <t xml:space="preserve">          Реализация программ (проектов) инициативного бюджетирования</t>
  </si>
  <si>
    <t>1403</t>
  </si>
  <si>
    <t>1101215870</t>
  </si>
  <si>
    <t>521</t>
  </si>
  <si>
    <t xml:space="preserve">          Подготовка объектов ЖКХ к зиме</t>
  </si>
  <si>
    <t>812</t>
  </si>
  <si>
    <t>0502</t>
  </si>
  <si>
    <t>1201213450</t>
  </si>
  <si>
    <t xml:space="preserve">          Софинансирование объектов капитальных вложений муниципальной собственности</t>
  </si>
  <si>
    <t>1214111270</t>
  </si>
  <si>
    <t>0503</t>
  </si>
  <si>
    <t>523</t>
  </si>
  <si>
    <t>0505</t>
  </si>
  <si>
    <t xml:space="preserve">          Приобретение специализированной техники для предприятий жилищно-коммунального комплекса</t>
  </si>
  <si>
    <t>1201213430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</si>
  <si>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</si>
  <si>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815</t>
  </si>
  <si>
    <t>0703</t>
  </si>
  <si>
    <t>1501114240</t>
  </si>
  <si>
    <t xml:space="preserve">          Поддержка отрасли культуры</t>
  </si>
  <si>
    <t>15021R5190</t>
  </si>
  <si>
    <t xml:space="preserve">          Мероприятия по работе с семьей, детьми и молодежью</t>
  </si>
  <si>
    <t>0709</t>
  </si>
  <si>
    <t>1501311310</t>
  </si>
  <si>
    <t>0801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</si>
  <si>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</si>
  <si>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15021R4670</t>
  </si>
  <si>
    <t xml:space="preserve">          Отдельные мероприятия по развитию образования</t>
  </si>
  <si>
    <t>816</t>
  </si>
  <si>
    <t>0701</t>
  </si>
  <si>
    <t>1601114820</t>
  </si>
  <si>
    <t>22011R0270</t>
  </si>
  <si>
    <t>0702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</si>
  <si>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</si>
  <si>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Создание новых мест в общеобразовательных организациях</t>
  </si>
  <si>
    <t xml:space="preserve">          Мероприятия по проведению оздоровительной кампании детей</t>
  </si>
  <si>
    <t>0707</t>
  </si>
  <si>
    <t>1602714790</t>
  </si>
  <si>
    <t>817</t>
  </si>
  <si>
    <t>0405</t>
  </si>
  <si>
    <t>819</t>
  </si>
  <si>
    <t>0409</t>
  </si>
  <si>
    <t xml:space="preserve">          Развитие и совершенствование сети автомобильных дорог местного значения общего пользования</t>
  </si>
  <si>
    <t>1932116160</t>
  </si>
  <si>
    <t xml:space="preserve">          Обеспечение сохранности автомобильных дорог местного значения и условий безопасности движения по ним</t>
  </si>
  <si>
    <t>1932116170</t>
  </si>
  <si>
    <t>1911711270</t>
  </si>
  <si>
    <t>1921411270</t>
  </si>
  <si>
    <t>1921711270</t>
  </si>
  <si>
    <t>1921811270</t>
  </si>
  <si>
    <t>1601411270</t>
  </si>
  <si>
    <t>1101</t>
  </si>
  <si>
    <t>2501411270</t>
  </si>
  <si>
    <t>1102</t>
  </si>
  <si>
    <t>821</t>
  </si>
  <si>
    <t>21581R4970</t>
  </si>
  <si>
    <t xml:space="preserve">          Отдельные мероприятия по развитию спорта</t>
  </si>
  <si>
    <t>825</t>
  </si>
  <si>
    <t>2501117640</t>
  </si>
  <si>
    <t xml:space="preserve">          Приобретение автомобильного транспорта общего пользования</t>
  </si>
  <si>
    <t>837</t>
  </si>
  <si>
    <t>0408</t>
  </si>
  <si>
    <t>3703318440</t>
  </si>
  <si>
    <t>0412</t>
  </si>
  <si>
    <t>Субсидии</t>
  </si>
  <si>
    <t xml:space="preserve">  Меленское сельское поселение</t>
  </si>
  <si>
    <t>Погарское городское поселение</t>
  </si>
  <si>
    <t>Отчет о фактическом предоставлении субсидий на обеспечение безопасности гидротехнических сооружений, противопаводковые мероприятия и водохозяйственную деятельность за 2019 год (по состоянию на 01.01.2020 года)</t>
  </si>
  <si>
    <t>Первоначальный план на 2019</t>
  </si>
  <si>
    <t>Уточненный план на 2019</t>
  </si>
  <si>
    <t>Отчет о фактическом предоставлении субсидий на реализацию мероприятий федеральной целевой программы "Развитие водохозяйственного комплекса Российской Федерации в 2012 - 2020 годах" за 2019 год (по состоянию на 01.01.2020 года)</t>
  </si>
  <si>
    <t>Отчет о фактическом предоставлении субсидий на охрану окружающей среды за 2019 год (по состоянию на 01.01.2020 года)</t>
  </si>
  <si>
    <t>Отчет о фактическом предоставлении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"Чистая страна" за 2019 год (по состоянию на 01.01.2020 года)</t>
  </si>
  <si>
    <t>Локотское городское поселение</t>
  </si>
  <si>
    <t>Брасовское сельское поселение</t>
  </si>
  <si>
    <t>Глодневское сельское поселение</t>
  </si>
  <si>
    <t xml:space="preserve">Глинищевское сельское поселение </t>
  </si>
  <si>
    <t xml:space="preserve">Отрадненское сельское поселение </t>
  </si>
  <si>
    <t xml:space="preserve">Снежское сельское поселение </t>
  </si>
  <si>
    <t xml:space="preserve">Супоневское сельское поселение </t>
  </si>
  <si>
    <t xml:space="preserve">Чернетовское сельское поселение </t>
  </si>
  <si>
    <t>Глинновское сельское поселение Глинновского сельского поселения Гордеевского муниципального района Брянской области</t>
  </si>
  <si>
    <t>Рудневоробьевское сельское поселение Рудневоробьевского сельского поселения Гордеевского муниципального района Брянской области</t>
  </si>
  <si>
    <t>Творишинское сельское поселение Творишинского сельского поселения Гордеевского муниципального района Брянской области</t>
  </si>
  <si>
    <t>Уношевское сельское поселение Уношевского сельского поселения Гордеевского муниципального района Брянской области</t>
  </si>
  <si>
    <t>Жирятинское сельское поселение</t>
  </si>
  <si>
    <t>Воробейнское сельское поселение</t>
  </si>
  <si>
    <t>Жуковское городское поселение</t>
  </si>
  <si>
    <t>Злынковское городское поселение</t>
  </si>
  <si>
    <t>Верхопольское сельское поселение</t>
  </si>
  <si>
    <t>Мылинское сельское поселение</t>
  </si>
  <si>
    <t>Клетнянское городское поселение</t>
  </si>
  <si>
    <t>Мужиновское  сельское поселение</t>
  </si>
  <si>
    <t>Сачковичское сельское поселение Климовского района Брянской области</t>
  </si>
  <si>
    <t xml:space="preserve"> Великотопальское сельское поселение Клинцовского района Брянской области</t>
  </si>
  <si>
    <t>Медведовское сельское поселение Клинцовского района Брянской области</t>
  </si>
  <si>
    <t>Красногорское городское поселение</t>
  </si>
  <si>
    <t>Колюдовское  сельское поселение</t>
  </si>
  <si>
    <t>Лотаковское  сельское поселение</t>
  </si>
  <si>
    <t>Любовшанское сельское поселение</t>
  </si>
  <si>
    <t>Макаричское  сельское поселение</t>
  </si>
  <si>
    <t>Перелазское  сельское поселение</t>
  </si>
  <si>
    <t>Яловское  сельское поселение</t>
  </si>
  <si>
    <t>Ветлевское сельское поселение Мглинского района</t>
  </si>
  <si>
    <t>Навлинское городское поселение</t>
  </si>
  <si>
    <t>Алешенское сельское поселение</t>
  </si>
  <si>
    <t>Вздруженское сельское поселение</t>
  </si>
  <si>
    <t>Клюковенское сельское поселение</t>
  </si>
  <si>
    <t>Пролысовское сельское поселение</t>
  </si>
  <si>
    <t xml:space="preserve">Соколовское сельское поселение </t>
  </si>
  <si>
    <t>Чичковское сельское поселение</t>
  </si>
  <si>
    <t>Городищенское сельское поселение</t>
  </si>
  <si>
    <t>Бакланское сельское поселение</t>
  </si>
  <si>
    <t>Рагозинское сельское поселение</t>
  </si>
  <si>
    <t xml:space="preserve"> Рогнединское городское поселение  </t>
  </si>
  <si>
    <t>Вороновское сельское поселение</t>
  </si>
  <si>
    <t xml:space="preserve">Севское городское поселение  </t>
  </si>
  <si>
    <t>Занковское сельское поселение</t>
  </si>
  <si>
    <t>Мохоновское сельское поселение</t>
  </si>
  <si>
    <t xml:space="preserve">Суземское городское поселение  </t>
  </si>
  <si>
    <t xml:space="preserve">Суражское городское поселение  </t>
  </si>
  <si>
    <t xml:space="preserve">Трубчевское городское поселение  </t>
  </si>
  <si>
    <t xml:space="preserve">Белоберезковское  городское поселение  </t>
  </si>
  <si>
    <t xml:space="preserve">Унечское городское поселение  </t>
  </si>
  <si>
    <t>Красновичское сельское поселение</t>
  </si>
  <si>
    <t>Отчет о фактическом предоставлении субсидий на реализацию программ (проектов) инициативного бюджетирования за 2019 год (по состоянию на 01.01.2020 года)</t>
  </si>
  <si>
    <t>,</t>
  </si>
  <si>
    <t>Отчет о фактическом предоставлении субсидий на обустройство и восстановление воинских захоронений, находящихся в государственной собственности за 2019 год (по состоянию на 01.01.2020 года)</t>
  </si>
  <si>
    <t>Веребская сельское поселение</t>
  </si>
  <si>
    <t xml:space="preserve">Орменское сельское поселение </t>
  </si>
  <si>
    <t xml:space="preserve">Утынское сельское поселение </t>
  </si>
  <si>
    <t>Гордеевское сельское поселение</t>
  </si>
  <si>
    <t>Петровобудское сельское поселение</t>
  </si>
  <si>
    <t>Рековичское сельское поселение</t>
  </si>
  <si>
    <t>Дятьковское городское поселение</t>
  </si>
  <si>
    <t>Бытошское городское поселение</t>
  </si>
  <si>
    <t>Любохонское городское поселение</t>
  </si>
  <si>
    <t>Морачевское сельское поселение</t>
  </si>
  <si>
    <t>Щербиничское сельское поселение</t>
  </si>
  <si>
    <t xml:space="preserve">Карачевское городское поселение </t>
  </si>
  <si>
    <t xml:space="preserve">Мирнинское сельское поселение </t>
  </si>
  <si>
    <t>Климовское городское поселение</t>
  </si>
  <si>
    <t xml:space="preserve">Коржовоголубовское сельское поселение                                                  </t>
  </si>
  <si>
    <t xml:space="preserve">Смотровобудское сельское поселение                                                     </t>
  </si>
  <si>
    <t xml:space="preserve">Комаричское городское поселение                                                  </t>
  </si>
  <si>
    <t xml:space="preserve">Литижское сельское поселение                                          </t>
  </si>
  <si>
    <t>Десятуховское сельское поселение</t>
  </si>
  <si>
    <t xml:space="preserve">Понуровское сельское поселение </t>
  </si>
  <si>
    <t xml:space="preserve">Телецкое сельское поселение </t>
  </si>
  <si>
    <t xml:space="preserve">Ивайтенское сельское поселение </t>
  </si>
  <si>
    <t xml:space="preserve">Найтоповичское сельское поселение </t>
  </si>
  <si>
    <t xml:space="preserve">Старосельское сельское поселение </t>
  </si>
  <si>
    <t>Отчет о фактическом предоставлении субсидий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"Фонд содействия реформированию жилищно-коммунального хозяйства") в рамках регионального проекта "Обеспечение устойчивого сокращения непригодного для проживания жилищного фонда" за 2019 год (по состоянию на 01.01.2020 года)</t>
  </si>
  <si>
    <t>Обеспечение устойчивого сокращения непригодного для проживания жилого фонда за 2019 год (по состоянию на 01.01.2020 года)</t>
  </si>
  <si>
    <t>Отчет о фактическом предоставлении субсидий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областного бюджета) в рамках регионального проекта "Обеспечение устойчивого сокращения непригодного для проживания жилищного фонда" за 2019 год (по состоянию на 01.01.2020 года)</t>
  </si>
  <si>
    <t xml:space="preserve">   Почепское городское поселение </t>
  </si>
  <si>
    <t xml:space="preserve">   Рогнединское городское поселение </t>
  </si>
  <si>
    <t xml:space="preserve">    Суземское городское поселение </t>
  </si>
  <si>
    <t>Отчет о фактическом предоставлении субсидий на подготовку объектов ЖКХ к зиме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</si>
  <si>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"Чистая вода" за 2019 год (по состоянию на 01.01.2020 года)</t>
  </si>
  <si>
    <t xml:space="preserve">  Выгоничское городское поселение</t>
  </si>
  <si>
    <t>Отчет о фактическом предоставлении субсидий на софинансирование объектов капитальных вложений муниципальной собственности  в рамках подпрограммы "Строительство и реконструкция очистных сооружений в населенных пунктах Брянской области" за 2019 год (по состоянию на 01.01.2020 года)</t>
  </si>
  <si>
    <t>Отчет о фактическом предоставлении субсидий на реализацию программ формирования современной городской среды в рамках  регионального проекта "Формирование комфортной городской среды" за 2019 год (по состоянию на 01.01.2020 года)</t>
  </si>
  <si>
    <t>Смолевичское сельское поселение</t>
  </si>
  <si>
    <t xml:space="preserve">   Десятуховское сельское поселение </t>
  </si>
  <si>
    <t>Отчет о фактическом предоставлении субсидий на строительство и реконструкция (модернизация) объектов питьевого водоснабжения в рамках  регионального проекта "Чистая вода" за 2019 год (по состоянию на 01.01.2020 года)</t>
  </si>
  <si>
    <t xml:space="preserve">  Кокоревское городское поселение</t>
  </si>
  <si>
    <t>Отчет о фактическом предоставлении субсидий на приобретение специализированной техники для предприятий жилищно-коммунального комплекса за 2019 год (по состоянию на 01.01.2020 года)</t>
  </si>
  <si>
    <t xml:space="preserve">  Злынковское городское поселение</t>
  </si>
  <si>
    <t xml:space="preserve">  Почепское городское поселение</t>
  </si>
  <si>
    <t>Отчет о фактическом предоставлении субсидий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за 2019 год (по состоянию на 01.01.2020 года)</t>
  </si>
  <si>
    <t>Отчет о фактическом предоставлении субсидий на государственную поддержку отрасли культура в рамках регионального проекта "Культурная среда" за 2019 год (по состоянию на 01.01.2020 года)</t>
  </si>
  <si>
    <t>Отчет о фактическом предоставлении субсидий на капитальный ремонт кровель муниципальных образовательных организаций Брянской области за 2019 год (по состоянию на 01.01.2020 года)</t>
  </si>
  <si>
    <t>Отчет о фактическом предоставлении субсидий на реализацию мероприятий по работе с семьей, детьми и молодежью за 2019 год (по состоянию на 01.01.2020 года)</t>
  </si>
  <si>
    <t>Отчет о фактическом предоставлении субсидий на обеспечение  развития и укрепления материально-технической базы домов культуры в населенных пунктах с числом жителей до 50 тысяч человек за 2019 год (по состоянию на 01.01.2020 года)</t>
  </si>
  <si>
    <t>Отчет о фактическом предоставлении субсидий на поддержку отрасли культура за 2019 год (по состоянию на 01.01.2020 года)</t>
  </si>
  <si>
    <t>Отчет о фактическом предоставлении субсидий на отдельные мероприятия по развитию образования за 2019 год (по состоянию на 01.01.2020 года)</t>
  </si>
  <si>
    <t>Отчет о фактическом предоставлении субсидий на реализацию мероприятий государственной программы Российской Федерации "Доступная среда" за 2019 год (по состоянию на 01.01.2020 года)</t>
  </si>
  <si>
    <t>Отчет о фактическом предоставлении субсидий на создание в общеобразовательных организациях, расположенных в сельской местности, условий для занятий физической культурой и спортом в рамках регионального проекта "Успех каждого ребенка" за 2019 год (по состоянию на 01.01.2020 года)</t>
  </si>
  <si>
    <t>Отчет о фактическом предоставлении субсидий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 за 2019 год (по состоянию на 01.01.2020 года)</t>
  </si>
  <si>
    <t>Отчет о фактическом предоставлении субсидий на обеспечение устойчивого развития сельских территорий в рамках ведомственной целевой программы "Устойчивое развитие сельских территорий" за 2019 год (по состоянию на 01.01.2020 года)</t>
  </si>
  <si>
    <t>Речицкая сельская администрация</t>
  </si>
  <si>
    <t>Краснорогская сельская администрация</t>
  </si>
  <si>
    <t>Титовская сельская администрация</t>
  </si>
  <si>
    <t>Отчет о фактическом предоставлении субсидий на обеспечение устойчивого развития сельских территорий в рамках ведомственной целевой программы "Устойчивое развитие сельских территорий"за 2019 год (по состоянию на 01.01.2020 года)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</si>
  <si>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за 2019 год (по состоянию на 01.01.2020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</si>
  <si>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за 2019 год (по состоянию на 01.01.2020 года)</t>
  </si>
  <si>
    <t xml:space="preserve">   Старское городское поселение</t>
  </si>
  <si>
    <t>Отчет о фактическом предоставлении субсидий на мероприятия по стимулированию программ развития жилищного строительства субъектов Российской Федерации в рамках регионального проекта "Жилье" за 2019 год (по состоянию на 01.01.2020 года)</t>
  </si>
  <si>
    <t>Отчет о фактическом предоставлении субсидий на социально-экономическое развитие приграничных муниципальных образований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</si>
  <si>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</si>
  <si>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за 2019 год (по состоянию на 01.01.2020 года)</t>
  </si>
  <si>
    <t>Отчет о фактическом предоставлении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рамках регионального проекта "Содействие занятости женщин - создание условий дошкольного образования для детей в возрасте до трех лет"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</si>
  <si>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программы "Развитие образования и науки Брянской области" за 2019 год (по состоянию на 01.01.2020 года)</t>
  </si>
  <si>
    <t>Отчет о фактическом предоставлении субсидий на создание новых мест в общеобразовательных организациях в рамках регионального проекта "Современная школа"за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</si>
  <si>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"Развитие инфраструктуры сферы культуры"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</si>
  <si>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ведомственной целевой программы "Устойчивое развитие сельских территорий" за 2019 год (по состоянию на 01.01.2020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</si>
  <si>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программы "Развитие физической культуры и спорта в Брянской области" за 2019 год (по состоянию на 01.01.2020 года)</t>
  </si>
  <si>
    <t>Отчет о фактическом предоставлении субсидий на мероприятия по обеспечению жильем молодых семей подпрограммы "Обеспечение жильем молодых семей в Брянской области" за 2019 год (по состоянию на 01.01.2020 года)</t>
  </si>
  <si>
    <t>Отчет о фактическом предоставлении субсидий на отдельные мероприятия по развитию спорта за 2019 год (по состоянию на 01.01.2020 года)</t>
  </si>
  <si>
    <t>Отчет о фактическом предоставлении субсидий на оснащение объектов спортивной инфраструктуры спортивно-технологическим оборудованием в рамках регионального проекта "Спорт - норма жизни" за 2019 год (по состоянию на 01.01.2020 года)</t>
  </si>
  <si>
    <t>Отчет о фактическом предоставлении субсидий на реализацию мероприятий федеральной целевой программы "Развитие физической культуры и спорта в Российской Федерации на 2016 - 2020 годы" в рамках регионального проекта "Спорт - норма жизни" за 2019 год (по состоянию на 01.01.2020 года)</t>
  </si>
  <si>
    <t>Отчет о фактическом предоставлении субсидий на государственную поддержку спортивных организаций, осуществляющих подготовку спортивного резерва для сборных команд Российской Федерации, в рамках регионального проекта "Спорт - норма жизни"  за 2019 год (по состоянию на 01.01.2020 года)</t>
  </si>
  <si>
    <t>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    за 2019 год (по состоянию на 01.01.2020 года)</t>
  </si>
  <si>
    <t>Отчет о фактическом предоставлении субсидий на сохранение, использование, популяризацию и государственную охрану объектов культурного наследия за 2019 год (по состоянию на 01.01.2020 года)</t>
  </si>
  <si>
    <t>Отчет о фактическом предоставлении субсидий на государственную поддержку малого и среднего предпринимательства в субъектах Российской Федерации за 2019 год (по состоянию на 01.01.2020 года)</t>
  </si>
  <si>
    <t>0406</t>
  </si>
  <si>
    <t>08031R0160</t>
  </si>
  <si>
    <t>0803112830</t>
  </si>
  <si>
    <t xml:space="preserve">          Обеспечение безопасности гидротехнических сооружений, противопаводковые мероприятия и водохозяйственная деятельность</t>
  </si>
  <si>
    <t xml:space="preserve">          Реализация мероприятий федеральной целевой программы "Развитие водохозяйственного комплекса Российской Федерации в 2012 - 2020 годах"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</si>
  <si>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</si>
  <si>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080G152420</t>
  </si>
  <si>
    <t xml:space="preserve">          Реализация федеральной целевой программы "Увековечение памяти погибших при защите Отечества на 2019 - 2024 годы"</t>
  </si>
  <si>
    <t>11051R299F</t>
  </si>
  <si>
    <t>Первоначальный план на 2019 год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</si>
  <si>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"Фонд содействия реформированию жилищно-коммунального хозяйства")</t>
  </si>
  <si>
    <t>0501</t>
  </si>
  <si>
    <t>120F309502</t>
  </si>
  <si>
    <t xml:space="preserve">          Обеспечение устойчивого сокращения непригодного для проживания жилого фонда</t>
  </si>
  <si>
    <t>120F367483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</si>
  <si>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областного бюджета)</t>
  </si>
  <si>
    <t>120F309602</t>
  </si>
  <si>
    <t>1225111270</t>
  </si>
  <si>
    <t xml:space="preserve">          Реализация программ формирования современной городской среды</t>
  </si>
  <si>
    <t>130F255550</t>
  </si>
  <si>
    <t xml:space="preserve">          Строительство и реконструкция (модернизация) объектов питьевого водоснабжения</t>
  </si>
  <si>
    <t>120G552430</t>
  </si>
  <si>
    <t xml:space="preserve">          Государственная поддержка отрасли культуры</t>
  </si>
  <si>
    <t>150A155190</t>
  </si>
  <si>
    <t xml:space="preserve">          Капитальный ремонт кровель муниципальных образовательных организаций Брянской области</t>
  </si>
  <si>
    <t>1601414850</t>
  </si>
  <si>
    <t xml:space="preserve">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</si>
  <si>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  Реализация мероприятий государственной программы Российской Федерации "Доступная среда" </t>
  </si>
  <si>
    <t>160E250970</t>
  </si>
  <si>
    <t xml:space="preserve">          Обеспечение устойчивого развития сельских территорий</t>
  </si>
  <si>
    <t>172С2R5670</t>
  </si>
  <si>
    <t xml:space="preserve">          Стимулирование программ развития жилищного строительства субъектов Российской Федерации</t>
  </si>
  <si>
    <t>194F150210</t>
  </si>
  <si>
    <t xml:space="preserve">          Социально-экономическое развитие приграничных муниципальных образований</t>
  </si>
  <si>
    <t xml:space="preserve">        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</si>
  <si>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160P252320</t>
  </si>
  <si>
    <t>200E155200</t>
  </si>
  <si>
    <t>172С211270</t>
  </si>
  <si>
    <t xml:space="preserve">          Реализация мероприятий по обеспечению жильем молодых семей</t>
  </si>
  <si>
    <t xml:space="preserve">          Оснащение объектов спортивной инфраструктуры спортивно-технологическим оборудованием</t>
  </si>
  <si>
    <t>251P552280</t>
  </si>
  <si>
    <t xml:space="preserve">          Реализация федеральной целевой программы "Развитие физической культуры и спорта в Российской Федерации на 2016 - 2020 годы"</t>
  </si>
  <si>
    <t>251P554950</t>
  </si>
  <si>
    <t xml:space="preserve">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</si>
  <si>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251P550810</t>
  </si>
  <si>
    <t xml:space="preserve">          Сохранение, использование, популяризация и государственная охрана объектов культурного наследия</t>
  </si>
  <si>
    <t xml:space="preserve">         Государственная поддержка малого и среднего предпринимательства в субъектах Российской Федерации</t>
  </si>
  <si>
    <t>405I555270</t>
  </si>
  <si>
    <t xml:space="preserve">          Приобретение спортивного оборудования и инвентаря для приведения организаций спортивной подготовки в нормативное состояние</t>
  </si>
  <si>
    <t>251P552290</t>
  </si>
  <si>
    <t>Отчет о фактическом предоставлении субсидий на приобретение спортивного оборудования и инвентаря для приведения организаций спортивной подготовки в нормативное состояние  за 2019 год (по состоянию на 01.01.2020 года)</t>
  </si>
  <si>
    <t>Отчет о фактическом предоставлении субсидий на финансовое обеспечение дорожной деятельности в рамках реализации национального проекта "Безопасные и качественные автомобильные дороги"за 2019 год (по состоянию на 01.01.2020 года)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</si>
  <si>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</si>
  <si>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193R153930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</si>
</sst>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1.95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.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1">
      <alignment horizontal="left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1">
      <alignment vertical="top" wrapText="1"/>
      <protection/>
    </xf>
    <xf numFmtId="4" fontId="38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64" applyFont="1" applyFill="1" applyAlignment="1">
      <alignment vertical="center" wrapText="1"/>
      <protection/>
    </xf>
    <xf numFmtId="0" fontId="55" fillId="0" borderId="0" xfId="56" applyFont="1" applyFill="1" applyBorder="1" applyAlignment="1">
      <alignment horizontal="center" vertical="center" wrapText="1"/>
    </xf>
    <xf numFmtId="0" fontId="49" fillId="0" borderId="0" xfId="64" applyFont="1" applyFill="1" applyAlignment="1">
      <alignment vertical="top" wrapText="1"/>
      <protection/>
    </xf>
    <xf numFmtId="0" fontId="55" fillId="0" borderId="1" xfId="55" applyNumberFormat="1" applyFont="1" applyFill="1" applyBorder="1" applyAlignment="1">
      <alignment horizontal="center" vertical="center" wrapText="1"/>
    </xf>
    <xf numFmtId="0" fontId="56" fillId="34" borderId="1" xfId="55" applyNumberFormat="1" applyFont="1" applyFill="1" applyBorder="1" applyAlignment="1">
      <alignment horizontal="center" vertical="center" wrapText="1"/>
    </xf>
    <xf numFmtId="0" fontId="57" fillId="0" borderId="1" xfId="74" applyNumberFormat="1" applyFont="1" applyFill="1" applyBorder="1" applyAlignment="1">
      <alignment vertical="top" wrapText="1"/>
    </xf>
    <xf numFmtId="4" fontId="57" fillId="0" borderId="1" xfId="73" applyNumberFormat="1" applyFont="1" applyFill="1" applyBorder="1" applyAlignment="1">
      <alignment horizontal="right" vertical="top" wrapText="1"/>
    </xf>
    <xf numFmtId="172" fontId="57" fillId="0" borderId="1" xfId="73" applyNumberFormat="1" applyFont="1" applyFill="1" applyBorder="1" applyAlignment="1">
      <alignment horizontal="right" vertical="top" wrapText="1"/>
    </xf>
    <xf numFmtId="4" fontId="49" fillId="0" borderId="0" xfId="64" applyNumberFormat="1" applyFont="1" applyFill="1" applyAlignment="1">
      <alignment vertical="top" wrapText="1"/>
      <protection/>
    </xf>
    <xf numFmtId="0" fontId="55" fillId="0" borderId="1" xfId="0" applyFont="1" applyFill="1" applyBorder="1" applyAlignment="1">
      <alignment horizontal="left" vertical="center" wrapText="1"/>
    </xf>
    <xf numFmtId="4" fontId="55" fillId="0" borderId="1" xfId="73" applyNumberFormat="1" applyFont="1" applyFill="1" applyBorder="1" applyAlignment="1">
      <alignment horizontal="right" vertical="center" wrapText="1"/>
    </xf>
    <xf numFmtId="172" fontId="55" fillId="0" borderId="1" xfId="73" applyNumberFormat="1" applyFont="1" applyFill="1" applyBorder="1" applyAlignment="1">
      <alignment horizontal="right" vertical="center" wrapText="1"/>
    </xf>
    <xf numFmtId="0" fontId="3" fillId="0" borderId="0" xfId="65" applyFont="1" applyFill="1" applyBorder="1">
      <alignment/>
      <protection/>
    </xf>
    <xf numFmtId="0" fontId="58" fillId="0" borderId="0" xfId="0" applyFont="1" applyAlignment="1">
      <alignment/>
    </xf>
    <xf numFmtId="0" fontId="3" fillId="0" borderId="0" xfId="66" applyFont="1" applyFill="1" applyBorder="1">
      <alignment/>
      <protection/>
    </xf>
    <xf numFmtId="0" fontId="59" fillId="0" borderId="1" xfId="74" applyNumberFormat="1" applyFont="1" applyFill="1" applyBorder="1" applyAlignment="1">
      <alignment vertical="top" wrapText="1"/>
    </xf>
    <xf numFmtId="4" fontId="59" fillId="0" borderId="1" xfId="73" applyNumberFormat="1" applyFont="1" applyFill="1" applyBorder="1" applyAlignment="1">
      <alignment horizontal="right" vertical="top" wrapText="1"/>
    </xf>
    <xf numFmtId="172" fontId="59" fillId="0" borderId="1" xfId="73" applyNumberFormat="1" applyFont="1" applyFill="1" applyBorder="1" applyAlignment="1">
      <alignment horizontal="right" vertical="top" wrapText="1"/>
    </xf>
    <xf numFmtId="4" fontId="60" fillId="0" borderId="0" xfId="64" applyNumberFormat="1" applyFont="1" applyFill="1" applyAlignment="1">
      <alignment vertical="top" wrapText="1"/>
      <protection/>
    </xf>
    <xf numFmtId="0" fontId="60" fillId="0" borderId="0" xfId="64" applyFont="1" applyFill="1" applyAlignment="1">
      <alignment vertical="top" wrapText="1"/>
      <protection/>
    </xf>
    <xf numFmtId="4" fontId="58" fillId="0" borderId="0" xfId="0" applyNumberFormat="1" applyFont="1" applyAlignment="1">
      <alignment/>
    </xf>
    <xf numFmtId="0" fontId="59" fillId="0" borderId="1" xfId="74" applyNumberFormat="1" applyFont="1" applyFill="1" applyBorder="1" applyAlignment="1">
      <alignment horizontal="left" vertical="top" wrapText="1" inden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1" fillId="34" borderId="1" xfId="55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3" fillId="0" borderId="1" xfId="42" applyNumberFormat="1" applyFont="1" applyProtection="1">
      <alignment vertical="top" wrapText="1"/>
      <protection/>
    </xf>
    <xf numFmtId="4" fontId="61" fillId="0" borderId="1" xfId="43" applyFont="1" applyFill="1" applyAlignment="1" applyProtection="1">
      <alignment horizontal="center" vertical="center" shrinkToFit="1"/>
      <protection/>
    </xf>
    <xf numFmtId="0" fontId="61" fillId="0" borderId="1" xfId="42" applyNumberFormat="1" applyFont="1" applyProtection="1">
      <alignment vertical="top" wrapText="1"/>
      <protection/>
    </xf>
    <xf numFmtId="1" fontId="38" fillId="0" borderId="1" xfId="35" applyNumberFormat="1" applyFont="1" applyProtection="1">
      <alignment horizontal="center" vertical="top" shrinkToFit="1"/>
      <protection/>
    </xf>
    <xf numFmtId="4" fontId="57" fillId="0" borderId="1" xfId="74" applyNumberFormat="1" applyFont="1" applyFill="1" applyBorder="1" applyAlignment="1">
      <alignment vertical="top" wrapText="1"/>
    </xf>
    <xf numFmtId="173" fontId="57" fillId="0" borderId="1" xfId="74" applyNumberFormat="1" applyFont="1" applyFill="1" applyBorder="1" applyAlignment="1">
      <alignment vertical="top" wrapText="1"/>
    </xf>
    <xf numFmtId="0" fontId="59" fillId="0" borderId="1" xfId="74" applyNumberFormat="1" applyFont="1" applyFill="1" applyBorder="1" applyAlignment="1">
      <alignment horizontal="left" vertical="top" wrapText="1"/>
    </xf>
    <xf numFmtId="0" fontId="59" fillId="0" borderId="1" xfId="74" applyNumberFormat="1" applyFont="1" applyFill="1" applyBorder="1" applyAlignment="1">
      <alignment horizontal="left" vertical="top" wrapText="1" indent="2"/>
    </xf>
    <xf numFmtId="2" fontId="57" fillId="0" borderId="1" xfId="74" applyNumberFormat="1" applyFont="1" applyFill="1" applyBorder="1" applyAlignment="1">
      <alignment vertical="top" wrapText="1"/>
    </xf>
    <xf numFmtId="2" fontId="59" fillId="0" borderId="1" xfId="74" applyNumberFormat="1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73" applyNumberFormat="1" applyFont="1" applyFill="1" applyBorder="1" applyAlignment="1">
      <alignment horizontal="right" vertical="center" wrapText="1"/>
    </xf>
    <xf numFmtId="172" fontId="55" fillId="0" borderId="0" xfId="73" applyNumberFormat="1" applyFont="1" applyFill="1" applyBorder="1" applyAlignment="1">
      <alignment horizontal="right" vertical="center" wrapText="1"/>
    </xf>
    <xf numFmtId="1" fontId="64" fillId="0" borderId="11" xfId="35" applyNumberFormat="1" applyFont="1" applyFill="1" applyBorder="1" applyProtection="1">
      <alignment horizontal="center" vertical="top" shrinkToFit="1"/>
      <protection/>
    </xf>
    <xf numFmtId="1" fontId="65" fillId="0" borderId="1" xfId="35" applyNumberFormat="1" applyFont="1" applyProtection="1">
      <alignment horizontal="center" vertical="top" shrinkToFit="1"/>
      <protection/>
    </xf>
    <xf numFmtId="0" fontId="65" fillId="0" borderId="1" xfId="38" applyFont="1" applyFill="1" applyProtection="1">
      <alignment horizontal="center" vertical="center" wrapText="1"/>
      <protection locked="0"/>
    </xf>
    <xf numFmtId="4" fontId="65" fillId="0" borderId="1" xfId="43" applyFont="1" applyFill="1" applyAlignment="1" applyProtection="1">
      <alignment horizontal="center" vertical="center" shrinkToFit="1"/>
      <protection/>
    </xf>
    <xf numFmtId="49" fontId="65" fillId="0" borderId="1" xfId="35" applyNumberFormat="1" applyFont="1" applyProtection="1">
      <alignment horizontal="center" vertical="top" shrinkToFit="1"/>
      <protection/>
    </xf>
    <xf numFmtId="0" fontId="63" fillId="0" borderId="12" xfId="33" applyFont="1" applyFill="1" applyBorder="1" applyAlignment="1" applyProtection="1">
      <alignment horizontal="left" vertical="center" wrapText="1"/>
      <protection locked="0"/>
    </xf>
    <xf numFmtId="49" fontId="64" fillId="0" borderId="1" xfId="35" applyNumberFormat="1" applyFont="1" applyProtection="1">
      <alignment horizontal="center" vertical="top" shrinkToFit="1"/>
      <protection/>
    </xf>
    <xf numFmtId="1" fontId="64" fillId="0" borderId="1" xfId="35" applyNumberFormat="1" applyFont="1" applyProtection="1">
      <alignment horizontal="center" vertical="top" shrinkToFit="1"/>
      <protection/>
    </xf>
    <xf numFmtId="1" fontId="66" fillId="0" borderId="1" xfId="35" applyNumberFormat="1" applyFont="1" applyProtection="1">
      <alignment horizontal="center" vertical="top" shrinkToFit="1"/>
      <protection/>
    </xf>
    <xf numFmtId="0" fontId="63" fillId="0" borderId="1" xfId="40" applyNumberFormat="1" applyFont="1" applyFill="1" applyProtection="1">
      <alignment horizontal="center" vertical="center" wrapText="1"/>
      <protection/>
    </xf>
    <xf numFmtId="0" fontId="63" fillId="0" borderId="1" xfId="40" applyFont="1" applyFill="1" applyProtection="1">
      <alignment horizontal="center" vertical="center" wrapText="1"/>
      <protection locked="0"/>
    </xf>
    <xf numFmtId="0" fontId="63" fillId="0" borderId="1" xfId="41" applyNumberFormat="1" applyFont="1" applyFill="1" applyProtection="1">
      <alignment horizontal="center" vertical="center" wrapText="1"/>
      <protection/>
    </xf>
    <xf numFmtId="0" fontId="63" fillId="0" borderId="1" xfId="41" applyFont="1" applyFill="1" applyProtection="1">
      <alignment horizontal="center" vertical="center" wrapText="1"/>
      <protection locked="0"/>
    </xf>
    <xf numFmtId="0" fontId="63" fillId="0" borderId="13" xfId="33" applyNumberFormat="1" applyFont="1" applyFill="1" applyBorder="1" applyAlignment="1" applyProtection="1">
      <alignment horizontal="center" vertical="center" wrapText="1"/>
      <protection/>
    </xf>
    <xf numFmtId="0" fontId="63" fillId="0" borderId="12" xfId="33" applyFont="1" applyFill="1" applyBorder="1" applyAlignment="1" applyProtection="1">
      <alignment horizontal="center" vertical="center" wrapText="1"/>
      <protection locked="0"/>
    </xf>
    <xf numFmtId="0" fontId="63" fillId="0" borderId="1" xfId="34" applyNumberFormat="1" applyFont="1" applyFill="1" applyProtection="1">
      <alignment horizontal="center" vertical="center" wrapText="1"/>
      <protection/>
    </xf>
    <xf numFmtId="0" fontId="63" fillId="0" borderId="1" xfId="34" applyFont="1" applyFill="1" applyProtection="1">
      <alignment horizontal="center" vertical="center" wrapText="1"/>
      <protection locked="0"/>
    </xf>
    <xf numFmtId="0" fontId="63" fillId="0" borderId="1" xfId="36" applyNumberFormat="1" applyFont="1" applyFill="1" applyProtection="1">
      <alignment horizontal="center" vertical="center" wrapText="1"/>
      <protection/>
    </xf>
    <xf numFmtId="0" fontId="63" fillId="0" borderId="1" xfId="36" applyFont="1" applyFill="1" applyProtection="1">
      <alignment horizontal="center" vertical="center" wrapText="1"/>
      <protection locked="0"/>
    </xf>
    <xf numFmtId="0" fontId="63" fillId="0" borderId="1" xfId="37" applyNumberFormat="1" applyFont="1" applyFill="1" applyProtection="1">
      <alignment horizontal="center" vertical="center" wrapText="1"/>
      <protection/>
    </xf>
    <xf numFmtId="0" fontId="63" fillId="0" borderId="1" xfId="37" applyFont="1" applyFill="1" applyProtection="1">
      <alignment horizontal="center" vertical="center" wrapText="1"/>
      <protection locked="0"/>
    </xf>
    <xf numFmtId="0" fontId="63" fillId="0" borderId="1" xfId="38" applyNumberFormat="1" applyFont="1" applyFill="1" applyProtection="1">
      <alignment horizontal="center" vertical="center" wrapText="1"/>
      <protection/>
    </xf>
    <xf numFmtId="0" fontId="63" fillId="0" borderId="1" xfId="38" applyFont="1" applyFill="1" applyProtection="1">
      <alignment horizontal="center" vertical="center" wrapText="1"/>
      <protection locked="0"/>
    </xf>
    <xf numFmtId="0" fontId="67" fillId="0" borderId="0" xfId="0" applyFont="1" applyFill="1" applyBorder="1" applyAlignment="1">
      <alignment horizontal="center" vertical="center" wrapText="1"/>
    </xf>
    <xf numFmtId="0" fontId="57" fillId="0" borderId="14" xfId="7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5" xfId="34"/>
    <cellStyle name="xl26" xfId="35"/>
    <cellStyle name="xl27" xfId="36"/>
    <cellStyle name="xl28" xfId="37"/>
    <cellStyle name="xl29" xfId="38"/>
    <cellStyle name="xl37" xfId="39"/>
    <cellStyle name="xl42" xfId="40"/>
    <cellStyle name="xl52" xfId="41"/>
    <cellStyle name="xl60" xfId="42"/>
    <cellStyle name="xl63" xfId="43"/>
    <cellStyle name="xl6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Приложение 8 трансферт" xfId="65"/>
    <cellStyle name="Обычный_Приложение 8 трансферт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2" sqref="A32"/>
    </sheetView>
  </sheetViews>
  <sheetFormatPr defaultColWidth="9.140625" defaultRowHeight="15"/>
  <cols>
    <col min="1" max="1" width="75.00390625" style="0" customWidth="1"/>
    <col min="4" max="4" width="11.57421875" style="0" customWidth="1"/>
    <col min="6" max="6" width="15.57421875" style="0" customWidth="1"/>
    <col min="7" max="7" width="15.28125" style="0" customWidth="1"/>
    <col min="8" max="8" width="16.28125" style="0" customWidth="1"/>
  </cols>
  <sheetData>
    <row r="1" ht="17.25">
      <c r="A1" s="26" t="s">
        <v>179</v>
      </c>
    </row>
    <row r="2" spans="1:8" ht="14.25">
      <c r="A2" s="53" t="s">
        <v>100</v>
      </c>
      <c r="B2" s="55" t="s">
        <v>101</v>
      </c>
      <c r="C2" s="57" t="s">
        <v>102</v>
      </c>
      <c r="D2" s="59" t="s">
        <v>103</v>
      </c>
      <c r="E2" s="61" t="s">
        <v>104</v>
      </c>
      <c r="F2" s="49" t="s">
        <v>330</v>
      </c>
      <c r="G2" s="49" t="s">
        <v>105</v>
      </c>
      <c r="H2" s="51" t="s">
        <v>106</v>
      </c>
    </row>
    <row r="3" spans="1:8" ht="14.25">
      <c r="A3" s="54"/>
      <c r="B3" s="56"/>
      <c r="C3" s="58"/>
      <c r="D3" s="60"/>
      <c r="E3" s="62"/>
      <c r="F3" s="50"/>
      <c r="G3" s="50"/>
      <c r="H3" s="52"/>
    </row>
    <row r="4" spans="1:8" ht="30.75" customHeight="1">
      <c r="A4" s="45" t="s">
        <v>324</v>
      </c>
      <c r="B4" s="41">
        <v>808</v>
      </c>
      <c r="C4" s="41" t="s">
        <v>321</v>
      </c>
      <c r="D4" s="44" t="s">
        <v>323</v>
      </c>
      <c r="E4" s="42">
        <v>521</v>
      </c>
      <c r="F4" s="43">
        <v>5131260</v>
      </c>
      <c r="G4" s="43">
        <v>4807183</v>
      </c>
      <c r="H4" s="43">
        <v>4270491.71</v>
      </c>
    </row>
    <row r="5" spans="1:8" ht="30.75" customHeight="1">
      <c r="A5" s="45" t="s">
        <v>325</v>
      </c>
      <c r="B5" s="41">
        <v>808</v>
      </c>
      <c r="C5" s="41" t="s">
        <v>321</v>
      </c>
      <c r="D5" s="44" t="s">
        <v>322</v>
      </c>
      <c r="E5" s="42">
        <v>521</v>
      </c>
      <c r="F5" s="43">
        <v>3622410</v>
      </c>
      <c r="G5" s="43">
        <v>3622410</v>
      </c>
      <c r="H5" s="43">
        <v>3622410</v>
      </c>
    </row>
    <row r="6" spans="1:8" ht="14.25">
      <c r="A6" s="27" t="s">
        <v>110</v>
      </c>
      <c r="B6" s="41" t="s">
        <v>111</v>
      </c>
      <c r="C6" s="41" t="s">
        <v>112</v>
      </c>
      <c r="D6" s="41" t="s">
        <v>113</v>
      </c>
      <c r="E6" s="41" t="s">
        <v>114</v>
      </c>
      <c r="F6" s="43">
        <v>20625333</v>
      </c>
      <c r="G6" s="43">
        <v>23827232.67</v>
      </c>
      <c r="H6" s="43">
        <v>23824192.229999997</v>
      </c>
    </row>
    <row r="7" spans="1:8" ht="26.25">
      <c r="A7" s="27" t="s">
        <v>326</v>
      </c>
      <c r="B7" s="41" t="s">
        <v>111</v>
      </c>
      <c r="C7" s="41" t="s">
        <v>112</v>
      </c>
      <c r="D7" s="46" t="s">
        <v>327</v>
      </c>
      <c r="E7" s="41">
        <v>523</v>
      </c>
      <c r="F7" s="43">
        <v>51347900</v>
      </c>
      <c r="G7" s="43">
        <v>51347900</v>
      </c>
      <c r="H7" s="43">
        <v>31159291.89</v>
      </c>
    </row>
    <row r="8" spans="1:8" ht="26.25">
      <c r="A8" s="27" t="s">
        <v>328</v>
      </c>
      <c r="B8" s="41" t="s">
        <v>107</v>
      </c>
      <c r="C8" s="44" t="s">
        <v>125</v>
      </c>
      <c r="D8" s="46" t="s">
        <v>329</v>
      </c>
      <c r="E8" s="42">
        <v>521</v>
      </c>
      <c r="F8" s="43">
        <v>0</v>
      </c>
      <c r="G8" s="43">
        <v>3098914</v>
      </c>
      <c r="H8" s="43">
        <v>2162400.06</v>
      </c>
    </row>
    <row r="9" spans="1:8" ht="14.25">
      <c r="A9" s="27" t="s">
        <v>115</v>
      </c>
      <c r="B9" s="41" t="s">
        <v>107</v>
      </c>
      <c r="C9" s="41" t="s">
        <v>116</v>
      </c>
      <c r="D9" s="41" t="s">
        <v>117</v>
      </c>
      <c r="E9" s="41" t="s">
        <v>118</v>
      </c>
      <c r="F9" s="43">
        <v>30000000</v>
      </c>
      <c r="G9" s="43">
        <v>99594585</v>
      </c>
      <c r="H9" s="43">
        <v>96437666.58000001</v>
      </c>
    </row>
    <row r="10" spans="1:8" ht="14.25">
      <c r="A10" s="27" t="s">
        <v>334</v>
      </c>
      <c r="B10" s="41">
        <v>812</v>
      </c>
      <c r="C10" s="44" t="s">
        <v>332</v>
      </c>
      <c r="D10" s="41" t="s">
        <v>335</v>
      </c>
      <c r="E10" s="41">
        <v>523</v>
      </c>
      <c r="F10" s="43">
        <v>73734650</v>
      </c>
      <c r="G10" s="43">
        <v>0</v>
      </c>
      <c r="H10" s="43">
        <v>0</v>
      </c>
    </row>
    <row r="11" spans="1:8" ht="60" customHeight="1">
      <c r="A11" s="27" t="s">
        <v>331</v>
      </c>
      <c r="B11" s="41" t="s">
        <v>120</v>
      </c>
      <c r="C11" s="44" t="s">
        <v>332</v>
      </c>
      <c r="D11" s="41" t="s">
        <v>333</v>
      </c>
      <c r="E11" s="41">
        <v>523</v>
      </c>
      <c r="F11" s="43">
        <v>0</v>
      </c>
      <c r="G11" s="43">
        <v>72997154.2</v>
      </c>
      <c r="H11" s="43">
        <v>50608704.14000001</v>
      </c>
    </row>
    <row r="12" spans="1:8" ht="52.5">
      <c r="A12" s="27" t="s">
        <v>336</v>
      </c>
      <c r="B12" s="41" t="s">
        <v>120</v>
      </c>
      <c r="C12" s="44" t="s">
        <v>332</v>
      </c>
      <c r="D12" s="41" t="s">
        <v>337</v>
      </c>
      <c r="E12" s="41">
        <v>523</v>
      </c>
      <c r="F12" s="43">
        <v>0</v>
      </c>
      <c r="G12" s="43">
        <v>737345</v>
      </c>
      <c r="H12" s="43">
        <v>511198.78</v>
      </c>
    </row>
    <row r="13" spans="1:8" ht="14.25">
      <c r="A13" s="27" t="s">
        <v>119</v>
      </c>
      <c r="B13" s="41" t="s">
        <v>120</v>
      </c>
      <c r="C13" s="41" t="s">
        <v>121</v>
      </c>
      <c r="D13" s="41" t="s">
        <v>122</v>
      </c>
      <c r="E13" s="41" t="s">
        <v>118</v>
      </c>
      <c r="F13" s="43">
        <v>12000000</v>
      </c>
      <c r="G13" s="43">
        <v>12473876.75</v>
      </c>
      <c r="H13" s="43">
        <v>12467517.49</v>
      </c>
    </row>
    <row r="14" spans="1:8" ht="14.25">
      <c r="A14" s="27" t="s">
        <v>123</v>
      </c>
      <c r="B14" s="41" t="s">
        <v>120</v>
      </c>
      <c r="C14" s="41" t="s">
        <v>121</v>
      </c>
      <c r="D14" s="41" t="s">
        <v>124</v>
      </c>
      <c r="E14" s="41" t="s">
        <v>114</v>
      </c>
      <c r="F14" s="43">
        <v>59408055</v>
      </c>
      <c r="G14" s="43">
        <v>56260273.42</v>
      </c>
      <c r="H14" s="43">
        <v>53134856.980000004</v>
      </c>
    </row>
    <row r="15" spans="1:8" ht="15">
      <c r="A15" s="27" t="s">
        <v>123</v>
      </c>
      <c r="B15" s="41" t="s">
        <v>120</v>
      </c>
      <c r="C15" s="41" t="s">
        <v>121</v>
      </c>
      <c r="D15" s="40" t="s">
        <v>338</v>
      </c>
      <c r="E15" s="41" t="s">
        <v>114</v>
      </c>
      <c r="F15" s="43">
        <v>275559873.5</v>
      </c>
      <c r="G15" s="43">
        <v>95559873.5</v>
      </c>
      <c r="H15" s="43">
        <v>39282019.31</v>
      </c>
    </row>
    <row r="16" spans="1:8" ht="14.25">
      <c r="A16" s="27" t="s">
        <v>339</v>
      </c>
      <c r="B16" s="41" t="s">
        <v>120</v>
      </c>
      <c r="C16" s="41" t="s">
        <v>125</v>
      </c>
      <c r="D16" s="41" t="s">
        <v>340</v>
      </c>
      <c r="E16" s="41" t="s">
        <v>126</v>
      </c>
      <c r="F16" s="43">
        <v>376964242</v>
      </c>
      <c r="G16" s="43">
        <v>376964242</v>
      </c>
      <c r="H16" s="43">
        <v>376964242.00000006</v>
      </c>
    </row>
    <row r="17" spans="1:8" ht="15">
      <c r="A17" s="27" t="s">
        <v>341</v>
      </c>
      <c r="B17" s="41" t="s">
        <v>120</v>
      </c>
      <c r="C17" s="41" t="s">
        <v>127</v>
      </c>
      <c r="D17" s="47" t="s">
        <v>342</v>
      </c>
      <c r="E17" s="41" t="s">
        <v>114</v>
      </c>
      <c r="F17" s="43">
        <v>59194485</v>
      </c>
      <c r="G17" s="43">
        <v>59194485</v>
      </c>
      <c r="H17" s="43">
        <v>45783568.580000006</v>
      </c>
    </row>
    <row r="18" spans="1:8" ht="26.25">
      <c r="A18" s="27" t="s">
        <v>128</v>
      </c>
      <c r="B18" s="41" t="s">
        <v>120</v>
      </c>
      <c r="C18" s="41" t="s">
        <v>116</v>
      </c>
      <c r="D18" s="41" t="s">
        <v>129</v>
      </c>
      <c r="E18" s="41" t="s">
        <v>118</v>
      </c>
      <c r="F18" s="43">
        <v>30000000</v>
      </c>
      <c r="G18" s="43">
        <v>159463979.83</v>
      </c>
      <c r="H18" s="43">
        <v>155331063.19</v>
      </c>
    </row>
    <row r="19" spans="1:8" ht="39">
      <c r="A19" s="27" t="s">
        <v>130</v>
      </c>
      <c r="B19" s="41" t="s">
        <v>131</v>
      </c>
      <c r="C19" s="41" t="s">
        <v>132</v>
      </c>
      <c r="D19" s="41" t="s">
        <v>133</v>
      </c>
      <c r="E19" s="41" t="s">
        <v>118</v>
      </c>
      <c r="F19" s="43">
        <v>0</v>
      </c>
      <c r="G19" s="43">
        <v>767603</v>
      </c>
      <c r="H19" s="43">
        <v>767603</v>
      </c>
    </row>
    <row r="20" spans="1:8" ht="14.25">
      <c r="A20" s="27" t="s">
        <v>343</v>
      </c>
      <c r="B20" s="41" t="s">
        <v>131</v>
      </c>
      <c r="C20" s="41" t="s">
        <v>132</v>
      </c>
      <c r="D20" s="41" t="s">
        <v>344</v>
      </c>
      <c r="E20" s="41" t="s">
        <v>118</v>
      </c>
      <c r="F20" s="43">
        <v>8864344</v>
      </c>
      <c r="G20" s="43">
        <v>8864344</v>
      </c>
      <c r="H20" s="43">
        <v>8864344</v>
      </c>
    </row>
    <row r="21" spans="1:8" ht="26.25">
      <c r="A21" s="27" t="s">
        <v>345</v>
      </c>
      <c r="B21" s="41" t="s">
        <v>131</v>
      </c>
      <c r="C21" s="41" t="s">
        <v>132</v>
      </c>
      <c r="D21" s="40" t="s">
        <v>346</v>
      </c>
      <c r="E21" s="41" t="s">
        <v>118</v>
      </c>
      <c r="F21" s="43">
        <v>0</v>
      </c>
      <c r="G21" s="43">
        <v>2362582.96</v>
      </c>
      <c r="H21" s="43">
        <v>2351050.55</v>
      </c>
    </row>
    <row r="22" spans="1:8" ht="14.25">
      <c r="A22" s="27" t="s">
        <v>136</v>
      </c>
      <c r="B22" s="41" t="s">
        <v>131</v>
      </c>
      <c r="C22" s="41" t="s">
        <v>137</v>
      </c>
      <c r="D22" s="41" t="s">
        <v>138</v>
      </c>
      <c r="E22" s="41" t="s">
        <v>118</v>
      </c>
      <c r="F22" s="43">
        <v>511404</v>
      </c>
      <c r="G22" s="43">
        <v>511404</v>
      </c>
      <c r="H22" s="43">
        <v>511404</v>
      </c>
    </row>
    <row r="23" spans="1:8" ht="39">
      <c r="A23" s="27" t="s">
        <v>347</v>
      </c>
      <c r="B23" s="41" t="s">
        <v>131</v>
      </c>
      <c r="C23" s="41" t="s">
        <v>139</v>
      </c>
      <c r="D23" s="41" t="s">
        <v>133</v>
      </c>
      <c r="E23" s="41" t="s">
        <v>118</v>
      </c>
      <c r="F23" s="43">
        <v>0</v>
      </c>
      <c r="G23" s="43">
        <v>49637402</v>
      </c>
      <c r="H23" s="43">
        <v>49637402</v>
      </c>
    </row>
    <row r="24" spans="1:8" ht="26.25">
      <c r="A24" s="27" t="s">
        <v>140</v>
      </c>
      <c r="B24" s="41" t="s">
        <v>131</v>
      </c>
      <c r="C24" s="41" t="s">
        <v>139</v>
      </c>
      <c r="D24" s="41" t="s">
        <v>141</v>
      </c>
      <c r="E24" s="41" t="s">
        <v>118</v>
      </c>
      <c r="F24" s="43">
        <v>34589348</v>
      </c>
      <c r="G24" s="43">
        <v>34589348</v>
      </c>
      <c r="H24" s="43">
        <v>34589348</v>
      </c>
    </row>
    <row r="25" spans="1:8" ht="14.25">
      <c r="A25" s="27" t="s">
        <v>134</v>
      </c>
      <c r="B25" s="41" t="s">
        <v>131</v>
      </c>
      <c r="C25" s="41" t="s">
        <v>139</v>
      </c>
      <c r="D25" s="41" t="s">
        <v>135</v>
      </c>
      <c r="E25" s="41" t="s">
        <v>118</v>
      </c>
      <c r="F25" s="43">
        <v>4626305</v>
      </c>
      <c r="G25" s="43">
        <v>4626305</v>
      </c>
      <c r="H25" s="43">
        <v>4626305</v>
      </c>
    </row>
    <row r="26" spans="1:8" ht="14.25">
      <c r="A26" s="27" t="s">
        <v>142</v>
      </c>
      <c r="B26" s="41" t="s">
        <v>143</v>
      </c>
      <c r="C26" s="41" t="s">
        <v>144</v>
      </c>
      <c r="D26" s="41" t="s">
        <v>145</v>
      </c>
      <c r="E26" s="41" t="s">
        <v>118</v>
      </c>
      <c r="F26" s="43">
        <v>0</v>
      </c>
      <c r="G26" s="43">
        <v>15922851.86</v>
      </c>
      <c r="H26" s="43">
        <v>15922851.860000001</v>
      </c>
    </row>
    <row r="27" spans="1:8" ht="26.25">
      <c r="A27" s="27" t="s">
        <v>345</v>
      </c>
      <c r="B27" s="41">
        <v>816</v>
      </c>
      <c r="C27" s="41" t="s">
        <v>144</v>
      </c>
      <c r="D27" s="41">
        <v>1601414850</v>
      </c>
      <c r="E27" s="41" t="s">
        <v>118</v>
      </c>
      <c r="F27" s="43">
        <v>0</v>
      </c>
      <c r="G27" s="43">
        <v>64015328.64</v>
      </c>
      <c r="H27" s="43">
        <v>63521429.58</v>
      </c>
    </row>
    <row r="28" spans="1:8" ht="26.25">
      <c r="A28" s="27" t="s">
        <v>348</v>
      </c>
      <c r="B28" s="41" t="s">
        <v>143</v>
      </c>
      <c r="C28" s="41" t="s">
        <v>144</v>
      </c>
      <c r="D28" s="41" t="s">
        <v>146</v>
      </c>
      <c r="E28" s="41" t="s">
        <v>118</v>
      </c>
      <c r="F28" s="43">
        <v>1739130.44</v>
      </c>
      <c r="G28" s="43">
        <v>1739130.44</v>
      </c>
      <c r="H28" s="43">
        <v>1739130.44</v>
      </c>
    </row>
    <row r="29" spans="1:8" ht="14.25">
      <c r="A29" s="27" t="s">
        <v>142</v>
      </c>
      <c r="B29" s="41" t="s">
        <v>143</v>
      </c>
      <c r="C29" s="41" t="s">
        <v>147</v>
      </c>
      <c r="D29" s="41" t="s">
        <v>145</v>
      </c>
      <c r="E29" s="41" t="s">
        <v>118</v>
      </c>
      <c r="F29" s="43">
        <v>0</v>
      </c>
      <c r="G29" s="43">
        <v>21411742.77</v>
      </c>
      <c r="H29" s="43">
        <v>21408331.77</v>
      </c>
    </row>
    <row r="30" spans="1:8" ht="26.25">
      <c r="A30" s="27" t="s">
        <v>345</v>
      </c>
      <c r="B30" s="41" t="s">
        <v>143</v>
      </c>
      <c r="C30" s="41" t="s">
        <v>147</v>
      </c>
      <c r="D30" s="41">
        <v>1601414850</v>
      </c>
      <c r="E30" s="41" t="s">
        <v>118</v>
      </c>
      <c r="F30" s="43">
        <v>0</v>
      </c>
      <c r="G30" s="43">
        <v>210302016.1</v>
      </c>
      <c r="H30" s="43">
        <v>203943586.65999997</v>
      </c>
    </row>
    <row r="31" spans="1:8" ht="26.25">
      <c r="A31" s="27" t="s">
        <v>148</v>
      </c>
      <c r="B31" s="41" t="s">
        <v>143</v>
      </c>
      <c r="C31" s="41" t="s">
        <v>147</v>
      </c>
      <c r="D31" s="40" t="s">
        <v>349</v>
      </c>
      <c r="E31" s="41" t="s">
        <v>118</v>
      </c>
      <c r="F31" s="43">
        <v>23156521.740000002</v>
      </c>
      <c r="G31" s="43">
        <v>23156521.74</v>
      </c>
      <c r="H31" s="43">
        <v>23156521.740000002</v>
      </c>
    </row>
    <row r="32" spans="1:8" ht="26.25">
      <c r="A32" s="27" t="s">
        <v>348</v>
      </c>
      <c r="B32" s="41" t="s">
        <v>143</v>
      </c>
      <c r="C32" s="41" t="s">
        <v>147</v>
      </c>
      <c r="D32" s="41" t="s">
        <v>146</v>
      </c>
      <c r="E32" s="41" t="s">
        <v>118</v>
      </c>
      <c r="F32" s="43">
        <v>1739130.44</v>
      </c>
      <c r="G32" s="43">
        <v>1739130.44</v>
      </c>
      <c r="H32" s="43">
        <v>1739130.44</v>
      </c>
    </row>
    <row r="33" spans="1:8" ht="14.25">
      <c r="A33" s="27" t="s">
        <v>142</v>
      </c>
      <c r="B33" s="41" t="s">
        <v>143</v>
      </c>
      <c r="C33" s="41" t="s">
        <v>132</v>
      </c>
      <c r="D33" s="41" t="s">
        <v>145</v>
      </c>
      <c r="E33" s="41" t="s">
        <v>118</v>
      </c>
      <c r="F33" s="43">
        <v>0</v>
      </c>
      <c r="G33" s="43">
        <v>414888.5</v>
      </c>
      <c r="H33" s="43">
        <v>414888.5</v>
      </c>
    </row>
    <row r="34" spans="1:8" ht="26.25">
      <c r="A34" s="27" t="s">
        <v>345</v>
      </c>
      <c r="B34" s="41" t="s">
        <v>143</v>
      </c>
      <c r="C34" s="41" t="s">
        <v>132</v>
      </c>
      <c r="D34" s="41">
        <v>1601414850</v>
      </c>
      <c r="E34" s="41" t="s">
        <v>118</v>
      </c>
      <c r="F34" s="43">
        <v>0</v>
      </c>
      <c r="G34" s="43">
        <v>7583393.36</v>
      </c>
      <c r="H34" s="43">
        <v>6839363.9799999995</v>
      </c>
    </row>
    <row r="35" spans="1:8" ht="14.25">
      <c r="A35" s="27" t="s">
        <v>150</v>
      </c>
      <c r="B35" s="41" t="s">
        <v>143</v>
      </c>
      <c r="C35" s="41" t="s">
        <v>151</v>
      </c>
      <c r="D35" s="41" t="s">
        <v>152</v>
      </c>
      <c r="E35" s="41" t="s">
        <v>118</v>
      </c>
      <c r="F35" s="43">
        <v>26905320</v>
      </c>
      <c r="G35" s="43">
        <v>25807769.28</v>
      </c>
      <c r="H35" s="43">
        <v>25807769.28</v>
      </c>
    </row>
    <row r="36" spans="1:8" ht="14.25">
      <c r="A36" s="27" t="s">
        <v>142</v>
      </c>
      <c r="B36" s="41" t="s">
        <v>143</v>
      </c>
      <c r="C36" s="41" t="s">
        <v>137</v>
      </c>
      <c r="D36" s="41" t="s">
        <v>145</v>
      </c>
      <c r="E36" s="41" t="s">
        <v>118</v>
      </c>
      <c r="F36" s="43">
        <v>0</v>
      </c>
      <c r="G36" s="43">
        <v>922903</v>
      </c>
      <c r="H36" s="43">
        <v>922903</v>
      </c>
    </row>
    <row r="37" spans="1:8" ht="15">
      <c r="A37" s="27" t="s">
        <v>350</v>
      </c>
      <c r="B37" s="41" t="s">
        <v>153</v>
      </c>
      <c r="C37" s="41" t="s">
        <v>154</v>
      </c>
      <c r="D37" s="48" t="s">
        <v>351</v>
      </c>
      <c r="E37" s="41">
        <v>521</v>
      </c>
      <c r="F37" s="43">
        <v>626847.83</v>
      </c>
      <c r="G37" s="43">
        <v>626847.83</v>
      </c>
      <c r="H37" s="43">
        <v>626847.83</v>
      </c>
    </row>
    <row r="38" spans="1:8" ht="15">
      <c r="A38" s="27" t="s">
        <v>350</v>
      </c>
      <c r="B38" s="41" t="s">
        <v>155</v>
      </c>
      <c r="C38" s="41" t="s">
        <v>156</v>
      </c>
      <c r="D38" s="48" t="s">
        <v>351</v>
      </c>
      <c r="E38" s="41" t="s">
        <v>114</v>
      </c>
      <c r="F38" s="43">
        <v>44815589</v>
      </c>
      <c r="G38" s="43">
        <v>44815589</v>
      </c>
      <c r="H38" s="43">
        <v>44572655.56999999</v>
      </c>
    </row>
    <row r="39" spans="1:8" ht="26.25">
      <c r="A39" s="27" t="s">
        <v>157</v>
      </c>
      <c r="B39" s="41" t="s">
        <v>155</v>
      </c>
      <c r="C39" s="41" t="s">
        <v>156</v>
      </c>
      <c r="D39" s="41" t="s">
        <v>158</v>
      </c>
      <c r="E39" s="41" t="s">
        <v>114</v>
      </c>
      <c r="F39" s="43">
        <v>431054812</v>
      </c>
      <c r="G39" s="43">
        <v>123209221.18</v>
      </c>
      <c r="H39" s="43">
        <v>104550751.94999997</v>
      </c>
    </row>
    <row r="40" spans="1:8" ht="26.25">
      <c r="A40" s="27" t="s">
        <v>159</v>
      </c>
      <c r="B40" s="41" t="s">
        <v>155</v>
      </c>
      <c r="C40" s="41" t="s">
        <v>156</v>
      </c>
      <c r="D40" s="41" t="s">
        <v>160</v>
      </c>
      <c r="E40" s="41" t="s">
        <v>118</v>
      </c>
      <c r="F40" s="43">
        <v>863297009.02</v>
      </c>
      <c r="G40" s="43">
        <v>1193951258.41</v>
      </c>
      <c r="H40" s="43">
        <v>1183017873.2399995</v>
      </c>
    </row>
    <row r="41" spans="1:8" ht="26.25">
      <c r="A41" s="27" t="s">
        <v>373</v>
      </c>
      <c r="B41" s="41" t="s">
        <v>155</v>
      </c>
      <c r="C41" s="41" t="s">
        <v>156</v>
      </c>
      <c r="D41" s="41" t="s">
        <v>374</v>
      </c>
      <c r="E41" s="41" t="s">
        <v>118</v>
      </c>
      <c r="F41" s="43">
        <v>915653748</v>
      </c>
      <c r="G41" s="43">
        <v>0</v>
      </c>
      <c r="H41" s="43">
        <v>0</v>
      </c>
    </row>
    <row r="42" spans="1:8" ht="26.25">
      <c r="A42" s="27" t="s">
        <v>352</v>
      </c>
      <c r="B42" s="41" t="s">
        <v>155</v>
      </c>
      <c r="C42" s="41" t="s">
        <v>156</v>
      </c>
      <c r="D42" s="41" t="s">
        <v>353</v>
      </c>
      <c r="E42" s="41" t="s">
        <v>114</v>
      </c>
      <c r="F42" s="43">
        <v>165610290</v>
      </c>
      <c r="G42" s="43">
        <v>165610290</v>
      </c>
      <c r="H42" s="43">
        <v>111126736.08</v>
      </c>
    </row>
    <row r="43" spans="1:8" ht="14.25">
      <c r="A43" s="27" t="s">
        <v>354</v>
      </c>
      <c r="B43" s="41" t="s">
        <v>155</v>
      </c>
      <c r="C43" s="41" t="s">
        <v>156</v>
      </c>
      <c r="D43" s="41">
        <v>4011118650</v>
      </c>
      <c r="E43" s="41" t="s">
        <v>114</v>
      </c>
      <c r="F43" s="43">
        <v>87265032.78</v>
      </c>
      <c r="G43" s="43">
        <v>105775797.31</v>
      </c>
      <c r="H43" s="43">
        <v>105775797.31</v>
      </c>
    </row>
    <row r="44" spans="1:8" ht="15">
      <c r="A44" s="27" t="s">
        <v>350</v>
      </c>
      <c r="B44" s="41" t="s">
        <v>155</v>
      </c>
      <c r="C44" s="41" t="s">
        <v>121</v>
      </c>
      <c r="D44" s="48" t="s">
        <v>351</v>
      </c>
      <c r="E44" s="41" t="s">
        <v>114</v>
      </c>
      <c r="F44" s="43">
        <v>24641956.52</v>
      </c>
      <c r="G44" s="43">
        <v>24717930.03</v>
      </c>
      <c r="H44" s="43">
        <v>24489430.87</v>
      </c>
    </row>
    <row r="45" spans="1:8" ht="14.25">
      <c r="A45" s="27" t="s">
        <v>123</v>
      </c>
      <c r="B45" s="41" t="s">
        <v>155</v>
      </c>
      <c r="C45" s="41" t="s">
        <v>121</v>
      </c>
      <c r="D45" s="41" t="s">
        <v>161</v>
      </c>
      <c r="E45" s="41" t="s">
        <v>114</v>
      </c>
      <c r="F45" s="43">
        <v>16266242</v>
      </c>
      <c r="G45" s="43">
        <v>15805150.48</v>
      </c>
      <c r="H45" s="43">
        <v>15796600.470000003</v>
      </c>
    </row>
    <row r="46" spans="1:8" ht="14.25">
      <c r="A46" s="27" t="s">
        <v>123</v>
      </c>
      <c r="B46" s="41" t="s">
        <v>155</v>
      </c>
      <c r="C46" s="41" t="s">
        <v>121</v>
      </c>
      <c r="D46" s="41" t="s">
        <v>162</v>
      </c>
      <c r="E46" s="41" t="s">
        <v>114</v>
      </c>
      <c r="F46" s="43">
        <v>17409258.68</v>
      </c>
      <c r="G46" s="43">
        <v>15202104.08</v>
      </c>
      <c r="H46" s="43">
        <v>15185289.08</v>
      </c>
    </row>
    <row r="47" spans="1:8" ht="14.25">
      <c r="A47" s="27" t="s">
        <v>123</v>
      </c>
      <c r="B47" s="41" t="s">
        <v>155</v>
      </c>
      <c r="C47" s="41" t="s">
        <v>121</v>
      </c>
      <c r="D47" s="41" t="s">
        <v>163</v>
      </c>
      <c r="E47" s="41" t="s">
        <v>114</v>
      </c>
      <c r="F47" s="43">
        <v>26551183.38</v>
      </c>
      <c r="G47" s="43">
        <v>36397317.01</v>
      </c>
      <c r="H47" s="43">
        <v>35061242.97</v>
      </c>
    </row>
    <row r="48" spans="1:8" ht="14.25">
      <c r="A48" s="27" t="s">
        <v>123</v>
      </c>
      <c r="B48" s="41" t="s">
        <v>155</v>
      </c>
      <c r="C48" s="41" t="s">
        <v>121</v>
      </c>
      <c r="D48" s="41" t="s">
        <v>164</v>
      </c>
      <c r="E48" s="41" t="s">
        <v>114</v>
      </c>
      <c r="F48" s="43">
        <v>249410089</v>
      </c>
      <c r="G48" s="43">
        <v>205550113.23</v>
      </c>
      <c r="H48" s="43">
        <v>106850803.55000001</v>
      </c>
    </row>
    <row r="49" spans="1:8" ht="39">
      <c r="A49" s="27" t="s">
        <v>355</v>
      </c>
      <c r="B49" s="41" t="s">
        <v>155</v>
      </c>
      <c r="C49" s="41" t="s">
        <v>144</v>
      </c>
      <c r="D49" s="40" t="s">
        <v>356</v>
      </c>
      <c r="E49" s="41" t="s">
        <v>114</v>
      </c>
      <c r="F49" s="43">
        <v>124404021.7</v>
      </c>
      <c r="G49" s="43">
        <v>124404021.7</v>
      </c>
      <c r="H49" s="43">
        <v>81682597.55</v>
      </c>
    </row>
    <row r="50" spans="1:8" ht="15">
      <c r="A50" s="27" t="s">
        <v>123</v>
      </c>
      <c r="B50" s="41" t="s">
        <v>155</v>
      </c>
      <c r="C50" s="41" t="s">
        <v>147</v>
      </c>
      <c r="D50" s="40" t="s">
        <v>165</v>
      </c>
      <c r="E50" s="41" t="s">
        <v>114</v>
      </c>
      <c r="F50" s="43">
        <v>42844433.7</v>
      </c>
      <c r="G50" s="43">
        <v>53761438.5</v>
      </c>
      <c r="H50" s="43">
        <v>48974368.900000006</v>
      </c>
    </row>
    <row r="51" spans="1:8" ht="14.25">
      <c r="A51" s="27" t="s">
        <v>149</v>
      </c>
      <c r="B51" s="41" t="s">
        <v>155</v>
      </c>
      <c r="C51" s="41" t="s">
        <v>147</v>
      </c>
      <c r="D51" s="41" t="s">
        <v>357</v>
      </c>
      <c r="E51" s="41" t="s">
        <v>114</v>
      </c>
      <c r="F51" s="43">
        <v>473375217.3899999</v>
      </c>
      <c r="G51" s="43">
        <v>473375217.39</v>
      </c>
      <c r="H51" s="43">
        <v>473375217.3899999</v>
      </c>
    </row>
    <row r="52" spans="1:8" ht="14.25">
      <c r="A52" s="27" t="s">
        <v>123</v>
      </c>
      <c r="B52" s="41" t="s">
        <v>155</v>
      </c>
      <c r="C52" s="41" t="s">
        <v>139</v>
      </c>
      <c r="D52" s="41">
        <v>1501211270</v>
      </c>
      <c r="E52" s="41" t="s">
        <v>114</v>
      </c>
      <c r="F52" s="43">
        <v>14221982</v>
      </c>
      <c r="G52" s="43">
        <v>0</v>
      </c>
      <c r="H52" s="43">
        <v>0</v>
      </c>
    </row>
    <row r="53" spans="1:8" ht="14.25">
      <c r="A53" s="27" t="s">
        <v>123</v>
      </c>
      <c r="B53" s="41" t="s">
        <v>155</v>
      </c>
      <c r="C53" s="41" t="s">
        <v>139</v>
      </c>
      <c r="D53" s="41" t="s">
        <v>358</v>
      </c>
      <c r="E53" s="41" t="s">
        <v>114</v>
      </c>
      <c r="F53" s="43">
        <v>34751965</v>
      </c>
      <c r="G53" s="43">
        <v>34751965</v>
      </c>
      <c r="H53" s="43">
        <v>34655507.74</v>
      </c>
    </row>
    <row r="54" spans="1:8" ht="14.25">
      <c r="A54" s="27" t="s">
        <v>123</v>
      </c>
      <c r="B54" s="41" t="s">
        <v>155</v>
      </c>
      <c r="C54" s="41" t="s">
        <v>166</v>
      </c>
      <c r="D54" s="41" t="s">
        <v>167</v>
      </c>
      <c r="E54" s="41" t="s">
        <v>114</v>
      </c>
      <c r="F54" s="43">
        <v>55623877.17</v>
      </c>
      <c r="G54" s="43">
        <v>359283193.51</v>
      </c>
      <c r="H54" s="43">
        <v>200614228.26</v>
      </c>
    </row>
    <row r="55" spans="1:8" ht="14.25">
      <c r="A55" s="27" t="s">
        <v>123</v>
      </c>
      <c r="B55" s="41" t="s">
        <v>155</v>
      </c>
      <c r="C55" s="41" t="s">
        <v>168</v>
      </c>
      <c r="D55" s="41" t="s">
        <v>167</v>
      </c>
      <c r="E55" s="41" t="s">
        <v>114</v>
      </c>
      <c r="F55" s="43">
        <v>0</v>
      </c>
      <c r="G55" s="43">
        <v>85000000</v>
      </c>
      <c r="H55" s="43">
        <v>15824359.309999999</v>
      </c>
    </row>
    <row r="56" spans="1:8" ht="14.25">
      <c r="A56" s="27" t="s">
        <v>359</v>
      </c>
      <c r="B56" s="41" t="s">
        <v>169</v>
      </c>
      <c r="C56" s="41">
        <v>1004</v>
      </c>
      <c r="D56" s="41" t="s">
        <v>170</v>
      </c>
      <c r="E56" s="41" t="s">
        <v>118</v>
      </c>
      <c r="F56" s="43">
        <v>74254890</v>
      </c>
      <c r="G56" s="43">
        <v>73476218.98</v>
      </c>
      <c r="H56" s="43">
        <v>73448177.14999999</v>
      </c>
    </row>
    <row r="57" spans="1:8" ht="14.25">
      <c r="A57" s="27" t="s">
        <v>171</v>
      </c>
      <c r="B57" s="41" t="s">
        <v>172</v>
      </c>
      <c r="C57" s="41" t="s">
        <v>132</v>
      </c>
      <c r="D57" s="41" t="s">
        <v>173</v>
      </c>
      <c r="E57" s="41" t="s">
        <v>118</v>
      </c>
      <c r="F57" s="43">
        <v>0</v>
      </c>
      <c r="G57" s="43">
        <v>11800302</v>
      </c>
      <c r="H57" s="43">
        <v>11776799.83</v>
      </c>
    </row>
    <row r="58" spans="1:8" ht="14.25">
      <c r="A58" s="27" t="s">
        <v>171</v>
      </c>
      <c r="B58" s="41" t="s">
        <v>172</v>
      </c>
      <c r="C58" s="41" t="s">
        <v>166</v>
      </c>
      <c r="D58" s="41" t="s">
        <v>173</v>
      </c>
      <c r="E58" s="41" t="s">
        <v>118</v>
      </c>
      <c r="F58" s="43">
        <v>23846764</v>
      </c>
      <c r="G58" s="43">
        <v>29005329</v>
      </c>
      <c r="H58" s="43">
        <v>29005329</v>
      </c>
    </row>
    <row r="59" spans="1:8" ht="26.25">
      <c r="A59" s="27" t="s">
        <v>360</v>
      </c>
      <c r="B59" s="41" t="s">
        <v>172</v>
      </c>
      <c r="C59" s="41">
        <v>1102</v>
      </c>
      <c r="D59" s="41" t="s">
        <v>361</v>
      </c>
      <c r="E59" s="41">
        <v>521</v>
      </c>
      <c r="F59" s="43">
        <v>125282020</v>
      </c>
      <c r="G59" s="43">
        <v>90909091</v>
      </c>
      <c r="H59" s="43">
        <v>90909091</v>
      </c>
    </row>
    <row r="60" spans="1:8" ht="26.25">
      <c r="A60" s="27" t="s">
        <v>362</v>
      </c>
      <c r="B60" s="41" t="s">
        <v>172</v>
      </c>
      <c r="C60" s="41">
        <v>1102</v>
      </c>
      <c r="D60" s="41" t="s">
        <v>363</v>
      </c>
      <c r="E60" s="41">
        <v>251</v>
      </c>
      <c r="F60" s="43">
        <v>15244131</v>
      </c>
      <c r="G60" s="43">
        <v>15244131</v>
      </c>
      <c r="H60" s="43">
        <v>15127796.95</v>
      </c>
    </row>
    <row r="61" spans="1:8" ht="26.25">
      <c r="A61" s="27" t="s">
        <v>364</v>
      </c>
      <c r="B61" s="41">
        <v>825</v>
      </c>
      <c r="C61" s="41">
        <v>1103</v>
      </c>
      <c r="D61" s="41" t="s">
        <v>365</v>
      </c>
      <c r="E61" s="41">
        <v>521</v>
      </c>
      <c r="F61" s="43">
        <v>770000</v>
      </c>
      <c r="G61" s="43">
        <v>770000</v>
      </c>
      <c r="H61" s="43">
        <v>770000</v>
      </c>
    </row>
    <row r="62" spans="1:8" ht="26.25">
      <c r="A62" s="27" t="s">
        <v>369</v>
      </c>
      <c r="B62" s="41">
        <v>825</v>
      </c>
      <c r="C62" s="41">
        <v>1103</v>
      </c>
      <c r="D62" s="41" t="s">
        <v>370</v>
      </c>
      <c r="E62" s="41">
        <v>521</v>
      </c>
      <c r="F62" s="43">
        <v>25252525</v>
      </c>
      <c r="G62" s="43">
        <v>0</v>
      </c>
      <c r="H62" s="43">
        <v>0</v>
      </c>
    </row>
    <row r="63" spans="1:8" ht="14.25">
      <c r="A63" s="27" t="s">
        <v>174</v>
      </c>
      <c r="B63" s="41" t="s">
        <v>175</v>
      </c>
      <c r="C63" s="41" t="s">
        <v>176</v>
      </c>
      <c r="D63" s="41" t="s">
        <v>177</v>
      </c>
      <c r="E63" s="41" t="s">
        <v>118</v>
      </c>
      <c r="F63" s="43">
        <v>0</v>
      </c>
      <c r="G63" s="43">
        <v>600000000</v>
      </c>
      <c r="H63" s="43">
        <v>595679433.35</v>
      </c>
    </row>
    <row r="64" spans="1:8" ht="26.25">
      <c r="A64" s="27" t="s">
        <v>366</v>
      </c>
      <c r="B64" s="41">
        <v>838</v>
      </c>
      <c r="C64" s="44" t="s">
        <v>139</v>
      </c>
      <c r="D64" s="41">
        <v>1511114230</v>
      </c>
      <c r="E64" s="41">
        <v>521</v>
      </c>
      <c r="F64" s="43">
        <v>350000</v>
      </c>
      <c r="G64" s="43">
        <v>350000</v>
      </c>
      <c r="H64" s="43">
        <v>350000</v>
      </c>
    </row>
    <row r="65" spans="1:8" ht="26.25">
      <c r="A65" s="27" t="s">
        <v>367</v>
      </c>
      <c r="B65" s="41" t="s">
        <v>108</v>
      </c>
      <c r="C65" s="41" t="s">
        <v>178</v>
      </c>
      <c r="D65" s="41" t="s">
        <v>368</v>
      </c>
      <c r="E65" s="41" t="s">
        <v>118</v>
      </c>
      <c r="F65" s="43">
        <v>52877256.37</v>
      </c>
      <c r="G65" s="43">
        <v>10289174.51</v>
      </c>
      <c r="H65" s="43">
        <v>10289174.51</v>
      </c>
    </row>
    <row r="66" spans="1:8" ht="14.25">
      <c r="A66" s="29" t="s">
        <v>109</v>
      </c>
      <c r="B66" s="30"/>
      <c r="C66" s="30"/>
      <c r="D66" s="30"/>
      <c r="E66" s="30"/>
      <c r="F66" s="28">
        <f>SUM(F4:F65)</f>
        <v>5005420853.66</v>
      </c>
      <c r="G66" s="28">
        <f>SUM(G4:G65)</f>
        <v>5388405820.61</v>
      </c>
      <c r="H66" s="28">
        <f>SUM(H4:H65)</f>
        <v>4791859096.599999</v>
      </c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  <ignoredErrors>
    <ignoredError sqref="D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81" customHeight="1">
      <c r="A1" s="63" t="s">
        <v>269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9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552964.33</v>
      </c>
      <c r="D4" s="7">
        <v>392440.63</v>
      </c>
      <c r="E4" s="8">
        <f>IF(B4&gt;0,D4/B4*100,0)</f>
        <v>0</v>
      </c>
      <c r="F4" s="8">
        <f>IF(C4&gt;0,D4/C4*100,0)</f>
        <v>70.9703336560606</v>
      </c>
      <c r="G4" s="9"/>
      <c r="H4" s="9"/>
    </row>
    <row r="5" spans="1:8" ht="15.75" customHeight="1">
      <c r="A5" s="6" t="s">
        <v>5</v>
      </c>
      <c r="B5" s="6"/>
      <c r="C5" s="7">
        <v>74426.69</v>
      </c>
      <c r="D5" s="7">
        <v>51138.25</v>
      </c>
      <c r="E5" s="7">
        <f aca="true" t="shared" si="0" ref="E5:E38">IF(B5&gt;0,D5/B5*100,0)</f>
        <v>0</v>
      </c>
      <c r="F5" s="8">
        <f aca="true" t="shared" si="1" ref="F5:F38">IF(C5&gt;0,D5/C5*100,0)</f>
        <v>68.7095583587017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s="20" customFormat="1" ht="15.75" customHeight="1">
      <c r="A36" s="34" t="s">
        <v>237</v>
      </c>
      <c r="B36" s="16"/>
      <c r="C36" s="17">
        <v>109953.98</v>
      </c>
      <c r="D36" s="17">
        <v>67619.9</v>
      </c>
      <c r="E36" s="17">
        <f t="shared" si="0"/>
        <v>0</v>
      </c>
      <c r="F36" s="18">
        <f t="shared" si="1"/>
        <v>61.498365043266276</v>
      </c>
      <c r="G36" s="19"/>
      <c r="H36" s="19"/>
    </row>
    <row r="37" spans="1:8" ht="16.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0</v>
      </c>
      <c r="C39" s="11">
        <f>SUM(C4:C38)</f>
        <v>737345</v>
      </c>
      <c r="D39" s="11">
        <f>SUM(D4:D38)</f>
        <v>511198.78</v>
      </c>
      <c r="E39" s="11">
        <f>IF(B39&gt;0,D39/B39*100,0)</f>
        <v>0</v>
      </c>
      <c r="F39" s="12">
        <f>IF(C39&gt;0,D39/C39*100,0)</f>
        <v>69.32965979290563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5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63" t="s">
        <v>273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1180104</v>
      </c>
      <c r="D4" s="7">
        <v>1180104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382704</v>
      </c>
      <c r="D5" s="7">
        <v>382704</v>
      </c>
      <c r="E5" s="7">
        <f aca="true" t="shared" si="0" ref="E5:E37">IF(B5&gt;0,D5/B5*100,0)</f>
        <v>0</v>
      </c>
      <c r="F5" s="8">
        <f aca="true" t="shared" si="1" ref="F5:F37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873624</v>
      </c>
      <c r="D9" s="7">
        <v>873624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1013174.88</v>
      </c>
      <c r="D11" s="7">
        <v>1013174.88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3183492</v>
      </c>
      <c r="D13" s="7">
        <v>3183492</v>
      </c>
      <c r="E13" s="7">
        <f t="shared" si="0"/>
        <v>0</v>
      </c>
      <c r="F13" s="8">
        <f t="shared" si="1"/>
        <v>100</v>
      </c>
      <c r="G13" s="9"/>
      <c r="H13" s="9"/>
    </row>
    <row r="14" spans="1:10" ht="15.75" customHeight="1">
      <c r="A14" s="6" t="s">
        <v>14</v>
      </c>
      <c r="B14" s="6"/>
      <c r="C14" s="7">
        <v>275000</v>
      </c>
      <c r="D14" s="7">
        <v>269314.05</v>
      </c>
      <c r="E14" s="7">
        <f t="shared" si="0"/>
        <v>0</v>
      </c>
      <c r="F14" s="8">
        <f>IF(C14&gt;0,D14/C14*100,0)</f>
        <v>97.93238181818181</v>
      </c>
      <c r="G14" s="9"/>
      <c r="H14" s="9"/>
      <c r="J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16" t="s">
        <v>41</v>
      </c>
      <c r="B16" s="16"/>
      <c r="C16" s="17">
        <v>313660.89</v>
      </c>
      <c r="D16" s="17">
        <v>313660.89</v>
      </c>
      <c r="E16" s="1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16</v>
      </c>
      <c r="B17" s="6"/>
      <c r="C17" s="7">
        <v>93036</v>
      </c>
      <c r="D17" s="7">
        <v>93036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17</v>
      </c>
      <c r="B18" s="6"/>
      <c r="C18" s="7">
        <v>591051.27</v>
      </c>
      <c r="D18" s="7">
        <v>591051.27</v>
      </c>
      <c r="E18" s="7">
        <f t="shared" si="0"/>
        <v>0</v>
      </c>
      <c r="F18" s="8">
        <f t="shared" si="1"/>
        <v>100</v>
      </c>
      <c r="G18" s="9"/>
      <c r="H18" s="9"/>
    </row>
    <row r="19" spans="1:8" ht="15.75" customHeight="1">
      <c r="A19" s="6" t="s">
        <v>18</v>
      </c>
      <c r="B19" s="6"/>
      <c r="C19" s="7">
        <v>126312</v>
      </c>
      <c r="D19" s="7">
        <v>126312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19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20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s="20" customFormat="1" ht="15.75" customHeight="1">
      <c r="A22" s="16" t="s">
        <v>58</v>
      </c>
      <c r="B22" s="16"/>
      <c r="C22" s="17">
        <v>428808</v>
      </c>
      <c r="D22" s="17">
        <v>428808</v>
      </c>
      <c r="E22" s="17">
        <f t="shared" si="0"/>
        <v>0</v>
      </c>
      <c r="F22" s="18">
        <f t="shared" si="1"/>
        <v>100</v>
      </c>
      <c r="G22" s="19"/>
      <c r="H22" s="19"/>
    </row>
    <row r="23" spans="1:8" ht="15.75" customHeight="1">
      <c r="A23" s="6" t="s">
        <v>21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16" t="s">
        <v>43</v>
      </c>
      <c r="B24" s="16"/>
      <c r="C24" s="17">
        <v>175499.99</v>
      </c>
      <c r="D24" s="17">
        <v>175499.99</v>
      </c>
      <c r="E24" s="17">
        <f t="shared" si="0"/>
        <v>0</v>
      </c>
      <c r="F24" s="8">
        <f t="shared" si="1"/>
        <v>100</v>
      </c>
      <c r="G24" s="9"/>
      <c r="H24" s="9"/>
    </row>
    <row r="25" spans="1:8" ht="15.75" customHeight="1">
      <c r="A25" s="6" t="s">
        <v>22</v>
      </c>
      <c r="B25" s="6"/>
      <c r="C25" s="7">
        <v>397072.92</v>
      </c>
      <c r="D25" s="7">
        <v>397072.92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23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24</v>
      </c>
      <c r="B27" s="6"/>
      <c r="C27" s="7">
        <v>361692</v>
      </c>
      <c r="D27" s="7">
        <v>361692</v>
      </c>
      <c r="E27" s="7">
        <f t="shared" si="0"/>
        <v>0</v>
      </c>
      <c r="F27" s="8">
        <f t="shared" si="1"/>
        <v>100</v>
      </c>
      <c r="G27" s="9"/>
      <c r="H27" s="9"/>
    </row>
    <row r="28" spans="1:8" ht="15.75" customHeight="1">
      <c r="A28" s="6" t="s">
        <v>25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26</v>
      </c>
      <c r="B29" s="6"/>
      <c r="C29" s="7">
        <v>225263.96</v>
      </c>
      <c r="D29" s="7">
        <v>225263.96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27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28</v>
      </c>
      <c r="B31" s="6"/>
      <c r="C31" s="7">
        <v>864360</v>
      </c>
      <c r="D31" s="7">
        <v>864360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29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s="20" customFormat="1" ht="15.75" customHeight="1">
      <c r="A33" s="16" t="s">
        <v>270</v>
      </c>
      <c r="B33" s="16"/>
      <c r="C33" s="17">
        <v>161088</v>
      </c>
      <c r="D33" s="17">
        <v>161088</v>
      </c>
      <c r="E33" s="17">
        <f t="shared" si="0"/>
        <v>0</v>
      </c>
      <c r="F33" s="18">
        <f t="shared" si="1"/>
        <v>100</v>
      </c>
      <c r="G33" s="19"/>
      <c r="H33" s="19"/>
    </row>
    <row r="34" spans="1:8" ht="15.75" customHeight="1">
      <c r="A34" s="6" t="s">
        <v>30</v>
      </c>
      <c r="B34" s="6"/>
      <c r="C34" s="7">
        <v>563844</v>
      </c>
      <c r="D34" s="7">
        <v>563844</v>
      </c>
      <c r="E34" s="7">
        <f t="shared" si="0"/>
        <v>0</v>
      </c>
      <c r="F34" s="8">
        <f t="shared" si="1"/>
        <v>100</v>
      </c>
      <c r="G34" s="9"/>
      <c r="H34" s="9"/>
    </row>
    <row r="35" spans="1:8" s="20" customFormat="1" ht="15.75" customHeight="1">
      <c r="A35" s="16" t="s">
        <v>271</v>
      </c>
      <c r="B35" s="16"/>
      <c r="C35" s="17">
        <v>150000</v>
      </c>
      <c r="D35" s="17">
        <v>149326.7</v>
      </c>
      <c r="E35" s="17">
        <f t="shared" si="0"/>
        <v>0</v>
      </c>
      <c r="F35" s="18">
        <f t="shared" si="1"/>
        <v>99.55113333333334</v>
      </c>
      <c r="G35" s="19"/>
      <c r="H35" s="19"/>
    </row>
    <row r="36" spans="1:8" ht="15.75" customHeight="1">
      <c r="A36" s="6" t="s">
        <v>31</v>
      </c>
      <c r="B36" s="6"/>
      <c r="C36" s="7">
        <v>371892</v>
      </c>
      <c r="D36" s="7">
        <v>371892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6" t="s">
        <v>32</v>
      </c>
      <c r="B37" s="6"/>
      <c r="C37" s="7">
        <v>149628</v>
      </c>
      <c r="D37" s="7">
        <v>149627.99</v>
      </c>
      <c r="E37" s="7">
        <f t="shared" si="0"/>
        <v>0</v>
      </c>
      <c r="F37" s="8">
        <f t="shared" si="1"/>
        <v>99.99999331675889</v>
      </c>
      <c r="G37" s="9"/>
      <c r="H37" s="9"/>
    </row>
    <row r="38" spans="1:8" ht="15.75" customHeight="1">
      <c r="A38" s="6" t="s">
        <v>33</v>
      </c>
      <c r="B38" s="6"/>
      <c r="C38" s="7">
        <v>0</v>
      </c>
      <c r="D38" s="7">
        <v>0</v>
      </c>
      <c r="E38" s="7">
        <f aca="true" t="shared" si="2" ref="E38:E44">IF(B38&gt;0,D38/B38*100,0)</f>
        <v>0</v>
      </c>
      <c r="F38" s="8">
        <f aca="true" t="shared" si="3" ref="F38:F43">IF(C38&gt;0,D38/C38*100,0)</f>
        <v>0</v>
      </c>
      <c r="G38" s="9"/>
      <c r="H38" s="9"/>
    </row>
    <row r="39" spans="1:8" s="20" customFormat="1" ht="15.75" customHeight="1">
      <c r="A39" s="16" t="s">
        <v>272</v>
      </c>
      <c r="B39" s="16"/>
      <c r="C39" s="17">
        <v>282889.86</v>
      </c>
      <c r="D39" s="17">
        <v>282889.86</v>
      </c>
      <c r="E39" s="17">
        <f t="shared" si="2"/>
        <v>0</v>
      </c>
      <c r="F39" s="18">
        <f t="shared" si="3"/>
        <v>100</v>
      </c>
      <c r="G39" s="19"/>
      <c r="H39" s="19"/>
    </row>
    <row r="40" spans="1:8" ht="15.75" customHeight="1">
      <c r="A40" s="6" t="s">
        <v>34</v>
      </c>
      <c r="B40" s="6"/>
      <c r="C40" s="7">
        <v>0</v>
      </c>
      <c r="D40" s="7">
        <v>0</v>
      </c>
      <c r="E40" s="7">
        <f t="shared" si="2"/>
        <v>0</v>
      </c>
      <c r="F40" s="8">
        <f t="shared" si="3"/>
        <v>0</v>
      </c>
      <c r="G40" s="9"/>
      <c r="H40" s="9"/>
    </row>
    <row r="41" spans="1:8" ht="15.75" customHeight="1">
      <c r="A41" s="6" t="s">
        <v>35</v>
      </c>
      <c r="B41" s="6"/>
      <c r="C41" s="7">
        <v>309678.98</v>
      </c>
      <c r="D41" s="7">
        <v>309678.98</v>
      </c>
      <c r="E41" s="7">
        <f t="shared" si="2"/>
        <v>0</v>
      </c>
      <c r="F41" s="8">
        <f t="shared" si="3"/>
        <v>100</v>
      </c>
      <c r="G41" s="9"/>
      <c r="H41" s="9"/>
    </row>
    <row r="42" spans="1:8" ht="16.5" customHeight="1">
      <c r="A42" s="6" t="s">
        <v>36</v>
      </c>
      <c r="B42" s="6"/>
      <c r="C42" s="7">
        <v>0</v>
      </c>
      <c r="D42" s="7">
        <v>0</v>
      </c>
      <c r="E42" s="7">
        <f t="shared" si="2"/>
        <v>0</v>
      </c>
      <c r="F42" s="8">
        <f t="shared" si="3"/>
        <v>0</v>
      </c>
      <c r="G42" s="9"/>
      <c r="H42" s="9"/>
    </row>
    <row r="43" spans="1:8" ht="15.75" customHeight="1">
      <c r="A43" s="6" t="s">
        <v>37</v>
      </c>
      <c r="B43" s="7">
        <v>12000000</v>
      </c>
      <c r="C43" s="7">
        <v>0</v>
      </c>
      <c r="D43" s="7">
        <v>0</v>
      </c>
      <c r="E43" s="7">
        <f t="shared" si="2"/>
        <v>0</v>
      </c>
      <c r="F43" s="8">
        <f t="shared" si="3"/>
        <v>0</v>
      </c>
      <c r="G43" s="9"/>
      <c r="H43" s="9"/>
    </row>
    <row r="44" spans="1:7" ht="18" customHeight="1">
      <c r="A44" s="10" t="s">
        <v>38</v>
      </c>
      <c r="B44" s="11">
        <f>SUM(B4:B43)</f>
        <v>12000000</v>
      </c>
      <c r="C44" s="11">
        <f>SUM(C4:C43)</f>
        <v>12473876.75</v>
      </c>
      <c r="D44" s="11">
        <f>SUM(D4:D43)</f>
        <v>12467517.49</v>
      </c>
      <c r="E44" s="12">
        <f t="shared" si="2"/>
        <v>103.89597908333334</v>
      </c>
      <c r="F44" s="12">
        <f>D44/C44*100</f>
        <v>99.94901937763655</v>
      </c>
      <c r="G44" s="9"/>
    </row>
    <row r="45" ht="6" customHeight="1">
      <c r="G45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9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6.5" customHeight="1">
      <c r="A1" s="63" t="s">
        <v>274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7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5777160.05</v>
      </c>
      <c r="D7" s="7">
        <v>5777160.05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7322926.79</v>
      </c>
      <c r="D11" s="7">
        <v>7322926.79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s="20" customFormat="1" ht="15.75" customHeight="1">
      <c r="A13" s="16" t="s">
        <v>275</v>
      </c>
      <c r="B13" s="16"/>
      <c r="C13" s="17">
        <v>2851301.5</v>
      </c>
      <c r="D13" s="17">
        <v>2851301.5</v>
      </c>
      <c r="E13" s="17">
        <f t="shared" si="0"/>
        <v>0</v>
      </c>
      <c r="F13" s="18">
        <f t="shared" si="1"/>
        <v>100</v>
      </c>
      <c r="G13" s="19"/>
      <c r="H13" s="19"/>
    </row>
    <row r="14" spans="1:8" ht="15.75" customHeight="1">
      <c r="A14" s="6" t="s">
        <v>13</v>
      </c>
      <c r="B14" s="6"/>
      <c r="C14" s="7">
        <v>974542.87</v>
      </c>
      <c r="D14" s="7">
        <v>849191.7</v>
      </c>
      <c r="E14" s="7">
        <f t="shared" si="0"/>
        <v>0</v>
      </c>
      <c r="F14" s="8">
        <f t="shared" si="1"/>
        <v>87.13743911542855</v>
      </c>
      <c r="G14" s="9"/>
      <c r="H14" s="9"/>
    </row>
    <row r="15" spans="1:8" ht="15.75" customHeight="1">
      <c r="A15" s="6" t="s">
        <v>14</v>
      </c>
      <c r="B15" s="6"/>
      <c r="C15" s="7">
        <v>1978918.69</v>
      </c>
      <c r="D15" s="7">
        <v>1940135.09</v>
      </c>
      <c r="E15" s="7">
        <f t="shared" si="0"/>
        <v>0</v>
      </c>
      <c r="F15" s="8">
        <f t="shared" si="1"/>
        <v>98.04016202403952</v>
      </c>
      <c r="G15" s="9"/>
      <c r="H15" s="9"/>
    </row>
    <row r="16" spans="1:8" ht="15.75" customHeight="1">
      <c r="A16" s="6" t="s">
        <v>15</v>
      </c>
      <c r="B16" s="6"/>
      <c r="C16" s="7">
        <v>7189680.470000001</v>
      </c>
      <c r="D16" s="7">
        <v>7189680.470000001</v>
      </c>
      <c r="E16" s="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16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17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18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19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s="20" customFormat="1" ht="15.75" customHeight="1">
      <c r="A21" s="16" t="s">
        <v>74</v>
      </c>
      <c r="B21" s="16"/>
      <c r="C21" s="17">
        <v>1660581</v>
      </c>
      <c r="D21" s="17">
        <v>0</v>
      </c>
      <c r="E21" s="17">
        <f t="shared" si="0"/>
        <v>0</v>
      </c>
      <c r="F21" s="18">
        <f t="shared" si="1"/>
        <v>0</v>
      </c>
      <c r="G21" s="19"/>
      <c r="H21" s="19"/>
    </row>
    <row r="22" spans="1:8" ht="15.75" customHeight="1">
      <c r="A22" s="6" t="s">
        <v>20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s="20" customFormat="1" ht="15.75" customHeight="1">
      <c r="A23" s="16" t="s">
        <v>75</v>
      </c>
      <c r="B23" s="16"/>
      <c r="C23" s="17">
        <v>1358604.5</v>
      </c>
      <c r="D23" s="17">
        <v>1358604.5</v>
      </c>
      <c r="E23" s="17">
        <f t="shared" si="0"/>
        <v>0</v>
      </c>
      <c r="F23" s="18">
        <f t="shared" si="1"/>
        <v>100</v>
      </c>
      <c r="G23" s="19"/>
      <c r="H23" s="19"/>
    </row>
    <row r="24" spans="1:8" ht="15.75" customHeight="1">
      <c r="A24" s="6" t="s">
        <v>21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22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23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24</v>
      </c>
      <c r="B27" s="6"/>
      <c r="C27" s="7">
        <v>1543151.5</v>
      </c>
      <c r="D27" s="7">
        <v>1467106.9200000002</v>
      </c>
      <c r="E27" s="7">
        <f t="shared" si="0"/>
        <v>0</v>
      </c>
      <c r="F27" s="8">
        <f t="shared" si="1"/>
        <v>95.07212480433711</v>
      </c>
      <c r="G27" s="9"/>
      <c r="H27" s="9"/>
    </row>
    <row r="28" spans="1:8" ht="15.75" customHeight="1">
      <c r="A28" s="6" t="s">
        <v>25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26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27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28</v>
      </c>
      <c r="B31" s="6"/>
      <c r="C31" s="7">
        <v>3727600.5</v>
      </c>
      <c r="D31" s="7">
        <v>3727600.5</v>
      </c>
      <c r="E31" s="7">
        <f t="shared" si="0"/>
        <v>0</v>
      </c>
      <c r="F31" s="8">
        <f t="shared" si="1"/>
        <v>100</v>
      </c>
      <c r="G31" s="9"/>
      <c r="H31" s="9"/>
    </row>
    <row r="32" spans="1:8" s="20" customFormat="1" ht="15.75" customHeight="1">
      <c r="A32" s="16" t="s">
        <v>45</v>
      </c>
      <c r="B32" s="16"/>
      <c r="C32" s="17">
        <v>708662</v>
      </c>
      <c r="D32" s="17">
        <v>708662</v>
      </c>
      <c r="E32" s="17">
        <f t="shared" si="0"/>
        <v>0</v>
      </c>
      <c r="F32" s="18">
        <f t="shared" si="1"/>
        <v>100</v>
      </c>
      <c r="G32" s="19"/>
      <c r="H32" s="19"/>
    </row>
    <row r="33" spans="1:8" ht="15.75" customHeight="1">
      <c r="A33" s="6" t="s">
        <v>29</v>
      </c>
      <c r="B33" s="6"/>
      <c r="C33" s="7">
        <v>8571294.63</v>
      </c>
      <c r="D33" s="7">
        <v>8571294.629999999</v>
      </c>
      <c r="E33" s="7">
        <f t="shared" si="0"/>
        <v>0</v>
      </c>
      <c r="F33" s="8">
        <f t="shared" si="1"/>
        <v>99.99999999999997</v>
      </c>
      <c r="G33" s="9"/>
      <c r="H33" s="9"/>
    </row>
    <row r="34" spans="1:8" ht="15.75" customHeight="1">
      <c r="A34" s="6" t="s">
        <v>30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31</v>
      </c>
      <c r="B35" s="6"/>
      <c r="C35" s="7">
        <v>6546307.5</v>
      </c>
      <c r="D35" s="7">
        <v>6523315.33</v>
      </c>
      <c r="E35" s="7">
        <f t="shared" si="0"/>
        <v>0</v>
      </c>
      <c r="F35" s="8">
        <f t="shared" si="1"/>
        <v>99.64877650492281</v>
      </c>
      <c r="G35" s="9"/>
      <c r="H35" s="9"/>
    </row>
    <row r="36" spans="1:8" ht="15.75" customHeight="1">
      <c r="A36" s="6" t="s">
        <v>32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33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34</v>
      </c>
      <c r="B38" s="6"/>
      <c r="C38" s="7">
        <v>1891450</v>
      </c>
      <c r="D38" s="7">
        <v>1891450</v>
      </c>
      <c r="E38" s="7">
        <f>IF(B38&gt;0,D38/B38*100,0)</f>
        <v>0</v>
      </c>
      <c r="F38" s="8">
        <f>IF(C38&gt;0,D38/C38*100,0)</f>
        <v>100</v>
      </c>
      <c r="G38" s="9"/>
      <c r="H38" s="9"/>
    </row>
    <row r="39" spans="1:8" ht="15.75" customHeight="1">
      <c r="A39" s="6" t="s">
        <v>35</v>
      </c>
      <c r="B39" s="6"/>
      <c r="C39" s="7">
        <v>2956427.5</v>
      </c>
      <c r="D39" s="7">
        <v>2956427.5</v>
      </c>
      <c r="E39" s="7">
        <f>IF(B39&gt;0,D39/B39*100,0)</f>
        <v>0</v>
      </c>
      <c r="F39" s="8">
        <f>IF(C39&gt;0,D39/C39*100,0)</f>
        <v>100</v>
      </c>
      <c r="G39" s="9"/>
      <c r="H39" s="9"/>
    </row>
    <row r="40" spans="1:8" ht="16.5" customHeight="1">
      <c r="A40" s="6" t="s">
        <v>36</v>
      </c>
      <c r="B40" s="6"/>
      <c r="C40" s="7">
        <v>0</v>
      </c>
      <c r="D40" s="7">
        <v>0</v>
      </c>
      <c r="E40" s="7">
        <f>IF(B40&gt;0,D40/B40*100,0)</f>
        <v>0</v>
      </c>
      <c r="F40" s="8">
        <f>IF(C40&gt;0,D40/C40*100,0)</f>
        <v>0</v>
      </c>
      <c r="G40" s="9"/>
      <c r="H40" s="9"/>
    </row>
    <row r="41" spans="1:8" ht="15.75" customHeight="1">
      <c r="A41" s="6" t="s">
        <v>37</v>
      </c>
      <c r="B41" s="7">
        <v>59408055</v>
      </c>
      <c r="C41" s="7">
        <v>1201663.92</v>
      </c>
      <c r="D41" s="7">
        <v>0</v>
      </c>
      <c r="E41" s="7">
        <f>IF(B41&gt;0,D41/B41*100,0)</f>
        <v>0</v>
      </c>
      <c r="F41" s="8">
        <f>IF(C41&gt;0,D41/C41*100,0)</f>
        <v>0</v>
      </c>
      <c r="G41" s="9"/>
      <c r="H41" s="9"/>
    </row>
    <row r="42" spans="1:7" ht="18" customHeight="1">
      <c r="A42" s="10" t="s">
        <v>38</v>
      </c>
      <c r="B42" s="11">
        <f>SUM(B4:B41)</f>
        <v>59408055</v>
      </c>
      <c r="C42" s="11">
        <f>SUM(C4:C41)</f>
        <v>56260273.42000001</v>
      </c>
      <c r="D42" s="11">
        <f>SUM(D4:D41)</f>
        <v>53134856.980000004</v>
      </c>
      <c r="E42" s="12">
        <f>IF(B42&gt;0,D42/B42*100,0)</f>
        <v>89.44049250560383</v>
      </c>
      <c r="F42" s="12">
        <f>D42/C42*100</f>
        <v>94.44471871533965</v>
      </c>
      <c r="G42" s="9"/>
    </row>
    <row r="43" ht="3.75" customHeight="1">
      <c r="G43" s="9"/>
    </row>
    <row r="44" ht="5.25" customHeight="1"/>
    <row r="45" spans="1:6" ht="16.5">
      <c r="A45" s="13"/>
      <c r="B45" s="13"/>
      <c r="C45" s="14"/>
      <c r="D45" s="23"/>
      <c r="E45" s="24"/>
      <c r="F45" s="24"/>
    </row>
    <row r="46" spans="1:6" ht="11.25" customHeight="1">
      <c r="A46" s="14"/>
      <c r="B46" s="14"/>
      <c r="C46" s="14"/>
      <c r="D46" s="14"/>
      <c r="E46" s="14"/>
      <c r="F46" s="14"/>
    </row>
    <row r="47" spans="1:6" ht="10.5" customHeight="1">
      <c r="A47" s="14"/>
      <c r="B47" s="14"/>
      <c r="C47" s="14"/>
      <c r="D47" s="14"/>
      <c r="E47" s="14"/>
      <c r="F47" s="14"/>
    </row>
    <row r="48" spans="1:6" ht="16.5">
      <c r="A48" s="15"/>
      <c r="B48" s="15"/>
      <c r="C48" s="14"/>
      <c r="D48" s="14"/>
      <c r="E48" s="14"/>
      <c r="F48" s="14"/>
    </row>
    <row r="49" spans="1:6" ht="16.5">
      <c r="A49" s="15"/>
      <c r="B49" s="15"/>
      <c r="C49" s="14"/>
      <c r="D49" s="65"/>
      <c r="E49" s="65"/>
      <c r="F49" s="65"/>
    </row>
  </sheetData>
  <sheetProtection/>
  <mergeCells count="3">
    <mergeCell ref="A1:F1"/>
    <mergeCell ref="C2:F2"/>
    <mergeCell ref="D49:F49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1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1" customHeight="1">
      <c r="A1" s="63" t="s">
        <v>276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35">
        <v>0</v>
      </c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35">
        <v>0</v>
      </c>
      <c r="C5" s="7">
        <v>0</v>
      </c>
      <c r="D5" s="7">
        <v>0</v>
      </c>
      <c r="E5" s="7">
        <f aca="true" t="shared" si="0" ref="E5:E40">IF(B5&gt;0,D5/B5*100,0)</f>
        <v>0</v>
      </c>
      <c r="F5" s="8">
        <f aca="true" t="shared" si="1" ref="F5:F35">IF(C5&gt;0,D5/C5*100,0)</f>
        <v>0</v>
      </c>
      <c r="G5" s="9"/>
      <c r="H5" s="9"/>
    </row>
    <row r="6" spans="1:8" ht="15.75" customHeight="1">
      <c r="A6" s="6" t="s">
        <v>6</v>
      </c>
      <c r="B6" s="35">
        <v>0</v>
      </c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35">
        <v>0</v>
      </c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35">
        <v>0</v>
      </c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35">
        <v>0</v>
      </c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35">
        <v>0</v>
      </c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35">
        <v>0</v>
      </c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35">
        <v>0</v>
      </c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35">
        <v>0</v>
      </c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35">
        <v>0</v>
      </c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35">
        <v>0</v>
      </c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35">
        <v>0</v>
      </c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35">
        <v>0</v>
      </c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35">
        <v>0</v>
      </c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35">
        <v>0</v>
      </c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35">
        <v>0</v>
      </c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35">
        <v>0</v>
      </c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35">
        <v>0</v>
      </c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35">
        <v>0</v>
      </c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35">
        <v>0</v>
      </c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35">
        <v>0</v>
      </c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35">
        <v>0</v>
      </c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35">
        <v>0</v>
      </c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35">
        <v>0</v>
      </c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35">
        <v>0</v>
      </c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s="20" customFormat="1" ht="15.75" customHeight="1">
      <c r="A30" s="16" t="s">
        <v>270</v>
      </c>
      <c r="B30" s="36">
        <v>0</v>
      </c>
      <c r="C30" s="17">
        <v>70000000</v>
      </c>
      <c r="D30" s="17">
        <v>14914937.31</v>
      </c>
      <c r="E30" s="17">
        <f t="shared" si="0"/>
        <v>0</v>
      </c>
      <c r="F30" s="18">
        <f t="shared" si="1"/>
        <v>21.3070533</v>
      </c>
      <c r="G30" s="19"/>
      <c r="H30" s="19"/>
    </row>
    <row r="31" spans="1:8" ht="15.75" customHeight="1">
      <c r="A31" s="6" t="s">
        <v>30</v>
      </c>
      <c r="B31" s="35">
        <v>0</v>
      </c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s="20" customFormat="1" ht="15.75" customHeight="1">
      <c r="A32" s="16" t="s">
        <v>271</v>
      </c>
      <c r="B32" s="36">
        <v>0</v>
      </c>
      <c r="C32" s="17">
        <v>25559873.5</v>
      </c>
      <c r="D32" s="17">
        <v>24367082</v>
      </c>
      <c r="E32" s="17">
        <f t="shared" si="0"/>
        <v>0</v>
      </c>
      <c r="F32" s="18">
        <f t="shared" si="1"/>
        <v>95.33334349248638</v>
      </c>
      <c r="G32" s="19"/>
      <c r="H32" s="19"/>
    </row>
    <row r="33" spans="1:8" ht="15.75" customHeight="1">
      <c r="A33" s="6" t="s">
        <v>31</v>
      </c>
      <c r="B33" s="35">
        <v>0</v>
      </c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32</v>
      </c>
      <c r="B34" s="35">
        <v>0</v>
      </c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33</v>
      </c>
      <c r="B35" s="35">
        <v>0</v>
      </c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34</v>
      </c>
      <c r="B36" s="35">
        <v>0</v>
      </c>
      <c r="C36" s="7">
        <v>0</v>
      </c>
      <c r="D36" s="7">
        <v>0</v>
      </c>
      <c r="E36" s="7">
        <f t="shared" si="0"/>
        <v>0</v>
      </c>
      <c r="F36" s="8">
        <f>IF(C36&gt;0,D36/C36*100,0)</f>
        <v>0</v>
      </c>
      <c r="G36" s="9"/>
      <c r="H36" s="9"/>
    </row>
    <row r="37" spans="1:8" ht="15.75" customHeight="1">
      <c r="A37" s="6" t="s">
        <v>35</v>
      </c>
      <c r="B37" s="35">
        <v>0</v>
      </c>
      <c r="C37" s="7">
        <v>0</v>
      </c>
      <c r="D37" s="7">
        <v>0</v>
      </c>
      <c r="E37" s="7">
        <f t="shared" si="0"/>
        <v>0</v>
      </c>
      <c r="F37" s="8">
        <f>IF(C37&gt;0,D37/C37*100,0)</f>
        <v>0</v>
      </c>
      <c r="G37" s="9"/>
      <c r="H37" s="9"/>
    </row>
    <row r="38" spans="1:8" ht="16.5" customHeight="1">
      <c r="A38" s="6" t="s">
        <v>36</v>
      </c>
      <c r="B38" s="35">
        <v>0</v>
      </c>
      <c r="C38" s="7">
        <v>0</v>
      </c>
      <c r="D38" s="7">
        <v>0</v>
      </c>
      <c r="E38" s="7">
        <f t="shared" si="0"/>
        <v>0</v>
      </c>
      <c r="F38" s="8">
        <f>IF(C38&gt;0,D38/C38*100,0)</f>
        <v>0</v>
      </c>
      <c r="G38" s="9"/>
      <c r="H38" s="9"/>
    </row>
    <row r="39" spans="1:8" ht="15.75" customHeight="1">
      <c r="A39" s="6" t="s">
        <v>37</v>
      </c>
      <c r="B39" s="7">
        <v>275559873.5</v>
      </c>
      <c r="C39" s="7">
        <v>0</v>
      </c>
      <c r="D39" s="7">
        <v>0</v>
      </c>
      <c r="E39" s="7">
        <f t="shared" si="0"/>
        <v>0</v>
      </c>
      <c r="F39" s="8">
        <f>IF(C39&gt;0,D39/C39*100,0)</f>
        <v>0</v>
      </c>
      <c r="G39" s="9"/>
      <c r="H39" s="9"/>
    </row>
    <row r="40" spans="1:7" ht="18" customHeight="1">
      <c r="A40" s="10" t="s">
        <v>38</v>
      </c>
      <c r="B40" s="11">
        <f>SUM(B4:B39)</f>
        <v>275559873.5</v>
      </c>
      <c r="C40" s="11">
        <f>SUM(C4:C39)</f>
        <v>95559873.5</v>
      </c>
      <c r="D40" s="11">
        <f>SUM(D4:D39)</f>
        <v>39282019.31</v>
      </c>
      <c r="E40" s="12">
        <f t="shared" si="0"/>
        <v>14.255348143059734</v>
      </c>
      <c r="F40" s="12">
        <f>D40/C40*100</f>
        <v>41.107232430566164</v>
      </c>
      <c r="G40" s="9"/>
    </row>
    <row r="41" ht="3.75" customHeight="1">
      <c r="G41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8"/>
  <sheetViews>
    <sheetView zoomScalePageLayoutView="0" workbookViewId="0" topLeftCell="A1">
      <selection activeCell="D68" sqref="D6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63" t="s">
        <v>277</v>
      </c>
      <c r="B1" s="63"/>
      <c r="C1" s="63"/>
      <c r="D1" s="63"/>
      <c r="E1" s="63"/>
      <c r="F1" s="63"/>
    </row>
    <row r="2" spans="1:6" ht="15">
      <c r="A2" s="2" t="s">
        <v>241</v>
      </c>
      <c r="B2" s="2"/>
      <c r="C2" s="64" t="s">
        <v>1</v>
      </c>
      <c r="D2" s="64"/>
      <c r="E2" s="64"/>
      <c r="F2" s="64"/>
    </row>
    <row r="3" spans="1:6" ht="52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168299524.1</v>
      </c>
      <c r="D4" s="7">
        <v>168299524.10000002</v>
      </c>
      <c r="E4" s="8">
        <f>IF(B4&gt;0,D4/B4*100,0)</f>
        <v>0</v>
      </c>
      <c r="F4" s="8">
        <f>IF(C4&gt;0,D4/C4*100,0)</f>
        <v>100.00000000000003</v>
      </c>
      <c r="G4" s="9"/>
      <c r="H4" s="9"/>
    </row>
    <row r="5" spans="1:8" ht="15.75" customHeight="1">
      <c r="A5" s="6" t="s">
        <v>5</v>
      </c>
      <c r="B5" s="6"/>
      <c r="C5" s="7">
        <v>21938069.86</v>
      </c>
      <c r="D5" s="7">
        <v>21938069.86</v>
      </c>
      <c r="E5" s="7">
        <f aca="true" t="shared" si="0" ref="E5:E39">IF(B5&gt;0,D5/B5*100,0)</f>
        <v>0</v>
      </c>
      <c r="F5" s="8">
        <f aca="true" t="shared" si="1" ref="F5:F39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13759868.37</v>
      </c>
      <c r="D6" s="7">
        <v>13759868.370000001</v>
      </c>
      <c r="E6" s="7">
        <f t="shared" si="0"/>
        <v>0</v>
      </c>
      <c r="F6" s="8">
        <f t="shared" si="1"/>
        <v>100.00000000000003</v>
      </c>
      <c r="G6" s="9"/>
      <c r="H6" s="9"/>
    </row>
    <row r="7" spans="1:8" ht="15.75" customHeight="1">
      <c r="A7" s="6" t="s">
        <v>7</v>
      </c>
      <c r="B7" s="6"/>
      <c r="C7" s="7">
        <v>6417478.65</v>
      </c>
      <c r="D7" s="7">
        <v>6417478.65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5482843.82</v>
      </c>
      <c r="D8" s="7">
        <v>5482843.819999999</v>
      </c>
      <c r="E8" s="7">
        <f t="shared" si="0"/>
        <v>0</v>
      </c>
      <c r="F8" s="8">
        <f t="shared" si="1"/>
        <v>99.99999999999997</v>
      </c>
      <c r="G8" s="9"/>
      <c r="H8" s="9"/>
    </row>
    <row r="9" spans="1:8" ht="15.75" customHeight="1">
      <c r="A9" s="6" t="s">
        <v>9</v>
      </c>
      <c r="B9" s="6"/>
      <c r="C9" s="7">
        <v>12046953.72</v>
      </c>
      <c r="D9" s="7">
        <v>12046953.719999999</v>
      </c>
      <c r="E9" s="7">
        <f t="shared" si="0"/>
        <v>0</v>
      </c>
      <c r="F9" s="8">
        <f t="shared" si="1"/>
        <v>99.99999999999999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16" t="s">
        <v>49</v>
      </c>
      <c r="B11" s="16"/>
      <c r="C11" s="17">
        <v>7544468.97</v>
      </c>
      <c r="D11" s="17">
        <v>7544468.97</v>
      </c>
      <c r="E11" s="17">
        <f t="shared" si="0"/>
        <v>0</v>
      </c>
      <c r="F11" s="18">
        <f t="shared" si="1"/>
        <v>100</v>
      </c>
      <c r="G11" s="9"/>
      <c r="H11" s="9"/>
    </row>
    <row r="12" spans="1:8" ht="15.75" customHeight="1">
      <c r="A12" s="6" t="s">
        <v>11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16" t="s">
        <v>50</v>
      </c>
      <c r="B13" s="16"/>
      <c r="C13" s="17">
        <v>4144907.18</v>
      </c>
      <c r="D13" s="17">
        <v>4144907.18</v>
      </c>
      <c r="E13" s="7">
        <f t="shared" si="0"/>
        <v>0</v>
      </c>
      <c r="F13" s="8">
        <f t="shared" si="1"/>
        <v>100</v>
      </c>
      <c r="G13" s="9"/>
      <c r="H13" s="9"/>
    </row>
    <row r="14" spans="1:8" ht="15.75" customHeight="1">
      <c r="A14" s="6" t="s">
        <v>12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16" t="s">
        <v>51</v>
      </c>
      <c r="B15" s="16"/>
      <c r="C15" s="17">
        <v>4180689.25</v>
      </c>
      <c r="D15" s="17">
        <v>4180689.25</v>
      </c>
      <c r="E15" s="17">
        <f t="shared" si="0"/>
        <v>0</v>
      </c>
      <c r="F15" s="18">
        <f t="shared" si="1"/>
        <v>100</v>
      </c>
      <c r="G15" s="9"/>
      <c r="H15" s="9"/>
    </row>
    <row r="16" spans="1:8" ht="15.75" customHeight="1">
      <c r="A16" s="6" t="s">
        <v>13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16" t="s">
        <v>52</v>
      </c>
      <c r="B17" s="16"/>
      <c r="C17" s="17">
        <v>1307924.15</v>
      </c>
      <c r="D17" s="17">
        <v>1307924.15</v>
      </c>
      <c r="E17" s="17">
        <f t="shared" si="0"/>
        <v>0</v>
      </c>
      <c r="F17" s="18">
        <f t="shared" si="1"/>
        <v>100</v>
      </c>
      <c r="G17" s="9"/>
      <c r="H17" s="9"/>
    </row>
    <row r="18" spans="1:8" ht="15.75" customHeight="1">
      <c r="A18" s="6" t="s">
        <v>14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16" t="s">
        <v>39</v>
      </c>
      <c r="B19" s="16"/>
      <c r="C19" s="17">
        <v>4393200.3</v>
      </c>
      <c r="D19" s="17">
        <v>4393200.3</v>
      </c>
      <c r="E19" s="17">
        <f t="shared" si="0"/>
        <v>0</v>
      </c>
      <c r="F19" s="18">
        <f t="shared" si="1"/>
        <v>100</v>
      </c>
      <c r="G19" s="9"/>
      <c r="H19" s="9"/>
    </row>
    <row r="20" spans="1:8" ht="15.75" customHeight="1">
      <c r="A20" s="6" t="s">
        <v>15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16" t="s">
        <v>40</v>
      </c>
      <c r="B21" s="16"/>
      <c r="C21" s="17">
        <v>13795319.59</v>
      </c>
      <c r="D21" s="17">
        <v>13795319.59</v>
      </c>
      <c r="E21" s="17">
        <f t="shared" si="0"/>
        <v>0</v>
      </c>
      <c r="F21" s="18">
        <f t="shared" si="1"/>
        <v>100</v>
      </c>
      <c r="G21" s="9"/>
      <c r="H21" s="9"/>
    </row>
    <row r="22" spans="1:8" ht="15.75" customHeight="1">
      <c r="A22" s="16" t="s">
        <v>53</v>
      </c>
      <c r="B22" s="16"/>
      <c r="C22" s="17">
        <v>1636732.83</v>
      </c>
      <c r="D22" s="17">
        <v>1636732.83</v>
      </c>
      <c r="E22" s="17">
        <f t="shared" si="0"/>
        <v>0</v>
      </c>
      <c r="F22" s="18">
        <f t="shared" si="1"/>
        <v>100</v>
      </c>
      <c r="G22" s="9"/>
      <c r="H22" s="9"/>
    </row>
    <row r="23" spans="1:8" ht="15.75" customHeight="1">
      <c r="A23" s="16" t="s">
        <v>54</v>
      </c>
      <c r="B23" s="16"/>
      <c r="C23" s="17">
        <v>2727888.05</v>
      </c>
      <c r="D23" s="17">
        <v>2727888.05</v>
      </c>
      <c r="E23" s="17">
        <f t="shared" si="0"/>
        <v>0</v>
      </c>
      <c r="F23" s="18">
        <f t="shared" si="1"/>
        <v>100</v>
      </c>
      <c r="G23" s="9"/>
      <c r="H23" s="9"/>
    </row>
    <row r="24" spans="1:8" ht="15.75" customHeight="1">
      <c r="A24" s="16" t="s">
        <v>41</v>
      </c>
      <c r="B24" s="16"/>
      <c r="C24" s="17">
        <v>1636732.83</v>
      </c>
      <c r="D24" s="17">
        <v>1636732.83</v>
      </c>
      <c r="E24" s="17">
        <f t="shared" si="0"/>
        <v>0</v>
      </c>
      <c r="F24" s="18">
        <f t="shared" si="1"/>
        <v>100</v>
      </c>
      <c r="G24" s="9"/>
      <c r="H24" s="9"/>
    </row>
    <row r="25" spans="1:8" ht="15.75" customHeight="1">
      <c r="A25" s="6" t="s">
        <v>16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16" t="s">
        <v>55</v>
      </c>
      <c r="B26" s="16"/>
      <c r="C26" s="17">
        <v>1805443.61</v>
      </c>
      <c r="D26" s="17">
        <v>1805443.6099999999</v>
      </c>
      <c r="E26" s="17">
        <f t="shared" si="0"/>
        <v>0</v>
      </c>
      <c r="F26" s="18">
        <f t="shared" si="1"/>
        <v>99.99999999999999</v>
      </c>
      <c r="G26" s="9"/>
      <c r="H26" s="9"/>
    </row>
    <row r="27" spans="1:8" ht="15.75" customHeight="1">
      <c r="A27" s="6" t="s">
        <v>17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16" t="s">
        <v>56</v>
      </c>
      <c r="B28" s="16"/>
      <c r="C28" s="17">
        <v>6992221.74</v>
      </c>
      <c r="D28" s="17">
        <v>6992221.74</v>
      </c>
      <c r="E28" s="17">
        <f t="shared" si="0"/>
        <v>0</v>
      </c>
      <c r="F28" s="18">
        <f t="shared" si="1"/>
        <v>100</v>
      </c>
      <c r="G28" s="9"/>
      <c r="H28" s="9"/>
    </row>
    <row r="29" spans="1:8" ht="15.75" customHeight="1">
      <c r="A29" s="6" t="s">
        <v>18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16" t="s">
        <v>57</v>
      </c>
      <c r="B30" s="16"/>
      <c r="C30" s="17">
        <v>2716739</v>
      </c>
      <c r="D30" s="17">
        <v>2716739</v>
      </c>
      <c r="E30" s="17">
        <f t="shared" si="0"/>
        <v>0</v>
      </c>
      <c r="F30" s="18">
        <f t="shared" si="1"/>
        <v>100</v>
      </c>
      <c r="G30" s="9"/>
      <c r="H30" s="9"/>
    </row>
    <row r="31" spans="1:8" ht="15.75" customHeight="1">
      <c r="A31" s="6" t="s">
        <v>19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16" t="s">
        <v>42</v>
      </c>
      <c r="B32" s="16"/>
      <c r="C32" s="17">
        <v>9191149.39</v>
      </c>
      <c r="D32" s="17">
        <v>9191149.39</v>
      </c>
      <c r="E32" s="17">
        <f t="shared" si="0"/>
        <v>0</v>
      </c>
      <c r="F32" s="18">
        <f t="shared" si="1"/>
        <v>100</v>
      </c>
      <c r="G32" s="9"/>
      <c r="H32" s="9"/>
    </row>
    <row r="33" spans="1:8" ht="15.75" customHeight="1">
      <c r="A33" s="6" t="s">
        <v>20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16" t="s">
        <v>58</v>
      </c>
      <c r="B34" s="16"/>
      <c r="C34" s="17">
        <v>3633181.64</v>
      </c>
      <c r="D34" s="17">
        <v>3633181.6399999997</v>
      </c>
      <c r="E34" s="17">
        <f t="shared" si="0"/>
        <v>0</v>
      </c>
      <c r="F34" s="18">
        <f t="shared" si="1"/>
        <v>99.99999999999999</v>
      </c>
      <c r="G34" s="9"/>
      <c r="H34" s="9"/>
    </row>
    <row r="35" spans="1:8" ht="15.75" customHeight="1">
      <c r="A35" s="6" t="s">
        <v>21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16" t="s">
        <v>43</v>
      </c>
      <c r="B36" s="16"/>
      <c r="C36" s="17">
        <v>7495854.67</v>
      </c>
      <c r="D36" s="17">
        <v>7495854.67</v>
      </c>
      <c r="E36" s="17">
        <f t="shared" si="0"/>
        <v>0</v>
      </c>
      <c r="F36" s="18">
        <f t="shared" si="1"/>
        <v>100</v>
      </c>
      <c r="G36" s="9"/>
      <c r="H36" s="9"/>
    </row>
    <row r="37" spans="1:8" ht="15.75" customHeight="1">
      <c r="A37" s="6" t="s">
        <v>22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22" t="s">
        <v>278</v>
      </c>
      <c r="B38" s="6"/>
      <c r="C38" s="17">
        <v>1468850.7</v>
      </c>
      <c r="D38" s="17">
        <v>1468850.7</v>
      </c>
      <c r="E38" s="17">
        <f t="shared" si="0"/>
        <v>0</v>
      </c>
      <c r="F38" s="18">
        <f t="shared" si="1"/>
        <v>100</v>
      </c>
      <c r="G38" s="9"/>
      <c r="H38" s="9"/>
    </row>
    <row r="39" spans="1:8" ht="15.75" customHeight="1">
      <c r="A39" s="6" t="s">
        <v>23</v>
      </c>
      <c r="B39" s="6"/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8" ht="15.75" customHeight="1">
      <c r="A40" s="16" t="s">
        <v>59</v>
      </c>
      <c r="B40" s="16"/>
      <c r="C40" s="17">
        <v>4430697.59</v>
      </c>
      <c r="D40" s="17">
        <v>4430697.59</v>
      </c>
      <c r="E40" s="17">
        <f aca="true" t="shared" si="2" ref="E40:E68">IF(B40&gt;0,D40/B40*100,0)</f>
        <v>0</v>
      </c>
      <c r="F40" s="18">
        <f aca="true" t="shared" si="3" ref="F40:F68">IF(C40&gt;0,D40/C40*100,0)</f>
        <v>100</v>
      </c>
      <c r="G40" s="9"/>
      <c r="H40" s="9"/>
    </row>
    <row r="41" spans="1:8" ht="15.75" customHeight="1">
      <c r="A41" s="6" t="s">
        <v>24</v>
      </c>
      <c r="B41" s="6"/>
      <c r="C41" s="7">
        <v>0</v>
      </c>
      <c r="D41" s="7">
        <v>0</v>
      </c>
      <c r="E41" s="7">
        <f t="shared" si="2"/>
        <v>0</v>
      </c>
      <c r="F41" s="8">
        <f t="shared" si="3"/>
        <v>0</v>
      </c>
      <c r="G41" s="9"/>
      <c r="H41" s="9"/>
    </row>
    <row r="42" spans="1:8" ht="15.75" customHeight="1">
      <c r="A42" s="16" t="s">
        <v>60</v>
      </c>
      <c r="B42" s="16"/>
      <c r="C42" s="17">
        <v>3328662.96</v>
      </c>
      <c r="D42" s="17">
        <v>3328662.96</v>
      </c>
      <c r="E42" s="17">
        <f t="shared" si="2"/>
        <v>0</v>
      </c>
      <c r="F42" s="18">
        <f t="shared" si="3"/>
        <v>100</v>
      </c>
      <c r="G42" s="9"/>
      <c r="H42" s="9"/>
    </row>
    <row r="43" spans="1:8" ht="15.75" customHeight="1">
      <c r="A43" s="6" t="s">
        <v>25</v>
      </c>
      <c r="B43" s="6"/>
      <c r="C43" s="7">
        <v>0</v>
      </c>
      <c r="D43" s="7">
        <v>0</v>
      </c>
      <c r="E43" s="7">
        <f t="shared" si="2"/>
        <v>0</v>
      </c>
      <c r="F43" s="8">
        <f t="shared" si="3"/>
        <v>0</v>
      </c>
      <c r="G43" s="9"/>
      <c r="H43" s="9"/>
    </row>
    <row r="44" spans="1:8" ht="15.75" customHeight="1">
      <c r="A44" s="16" t="s">
        <v>61</v>
      </c>
      <c r="B44" s="16"/>
      <c r="C44" s="17">
        <v>3051823.03</v>
      </c>
      <c r="D44" s="17">
        <v>3051823.0300000003</v>
      </c>
      <c r="E44" s="17">
        <f t="shared" si="2"/>
        <v>0</v>
      </c>
      <c r="F44" s="18">
        <f t="shared" si="3"/>
        <v>100.00000000000003</v>
      </c>
      <c r="G44" s="9"/>
      <c r="H44" s="9"/>
    </row>
    <row r="45" spans="1:8" ht="15.75" customHeight="1">
      <c r="A45" s="6" t="s">
        <v>26</v>
      </c>
      <c r="B45" s="6"/>
      <c r="C45" s="7">
        <v>0</v>
      </c>
      <c r="D45" s="7">
        <v>0</v>
      </c>
      <c r="E45" s="7">
        <f t="shared" si="2"/>
        <v>0</v>
      </c>
      <c r="F45" s="8">
        <f t="shared" si="3"/>
        <v>0</v>
      </c>
      <c r="G45" s="9"/>
      <c r="H45" s="9"/>
    </row>
    <row r="46" spans="1:8" ht="15.75" customHeight="1">
      <c r="A46" s="16" t="s">
        <v>62</v>
      </c>
      <c r="B46" s="16"/>
      <c r="C46" s="17">
        <v>4691326.85</v>
      </c>
      <c r="D46" s="17">
        <v>4691326.85</v>
      </c>
      <c r="E46" s="17">
        <f t="shared" si="2"/>
        <v>0</v>
      </c>
      <c r="F46" s="18">
        <f t="shared" si="3"/>
        <v>100</v>
      </c>
      <c r="G46" s="9"/>
      <c r="H46" s="9"/>
    </row>
    <row r="47" spans="1:8" ht="15.75" customHeight="1">
      <c r="A47" s="6" t="s">
        <v>27</v>
      </c>
      <c r="B47" s="6"/>
      <c r="C47" s="7">
        <v>0</v>
      </c>
      <c r="D47" s="7">
        <v>0</v>
      </c>
      <c r="E47" s="7">
        <f t="shared" si="2"/>
        <v>0</v>
      </c>
      <c r="F47" s="8">
        <f t="shared" si="3"/>
        <v>0</v>
      </c>
      <c r="G47" s="9"/>
      <c r="H47" s="9"/>
    </row>
    <row r="48" spans="1:8" ht="15.75" customHeight="1">
      <c r="A48" s="6" t="s">
        <v>28</v>
      </c>
      <c r="B48" s="6"/>
      <c r="C48" s="7">
        <v>0</v>
      </c>
      <c r="D48" s="7">
        <v>0</v>
      </c>
      <c r="E48" s="7">
        <f t="shared" si="2"/>
        <v>0</v>
      </c>
      <c r="F48" s="8">
        <f t="shared" si="3"/>
        <v>0</v>
      </c>
      <c r="G48" s="9"/>
      <c r="H48" s="9"/>
    </row>
    <row r="49" spans="1:8" ht="15.75" customHeight="1">
      <c r="A49" s="16" t="s">
        <v>63</v>
      </c>
      <c r="B49" s="16"/>
      <c r="C49" s="17">
        <v>5811089.26</v>
      </c>
      <c r="D49" s="17">
        <v>5811089.260000001</v>
      </c>
      <c r="E49" s="17">
        <f t="shared" si="2"/>
        <v>0</v>
      </c>
      <c r="F49" s="18">
        <f t="shared" si="3"/>
        <v>100.00000000000003</v>
      </c>
      <c r="G49" s="9"/>
      <c r="H49" s="9"/>
    </row>
    <row r="50" spans="1:8" ht="15.75" customHeight="1">
      <c r="A50" s="6" t="s">
        <v>29</v>
      </c>
      <c r="B50" s="6"/>
      <c r="C50" s="7">
        <v>0</v>
      </c>
      <c r="D50" s="7">
        <v>0</v>
      </c>
      <c r="E50" s="7">
        <f t="shared" si="2"/>
        <v>0</v>
      </c>
      <c r="F50" s="8">
        <f t="shared" si="3"/>
        <v>0</v>
      </c>
      <c r="G50" s="9"/>
      <c r="H50" s="9"/>
    </row>
    <row r="51" spans="1:8" ht="15.75" customHeight="1">
      <c r="A51" s="16" t="s">
        <v>64</v>
      </c>
      <c r="B51" s="16"/>
      <c r="C51" s="17">
        <v>6737814.76</v>
      </c>
      <c r="D51" s="17">
        <v>6737814.76</v>
      </c>
      <c r="E51" s="17">
        <f t="shared" si="2"/>
        <v>0</v>
      </c>
      <c r="F51" s="18">
        <f t="shared" si="3"/>
        <v>100</v>
      </c>
      <c r="G51" s="9"/>
      <c r="H51" s="9"/>
    </row>
    <row r="52" spans="1:8" ht="15.75" customHeight="1">
      <c r="A52" s="6" t="s">
        <v>30</v>
      </c>
      <c r="B52" s="6"/>
      <c r="C52" s="7">
        <v>0</v>
      </c>
      <c r="D52" s="7">
        <v>0</v>
      </c>
      <c r="E52" s="7">
        <f t="shared" si="2"/>
        <v>0</v>
      </c>
      <c r="F52" s="8">
        <f t="shared" si="3"/>
        <v>0</v>
      </c>
      <c r="G52" s="9"/>
      <c r="H52" s="9"/>
    </row>
    <row r="53" spans="1:8" ht="15.75" customHeight="1">
      <c r="A53" s="16" t="s">
        <v>65</v>
      </c>
      <c r="B53" s="16"/>
      <c r="C53" s="17">
        <v>2409435.67</v>
      </c>
      <c r="D53" s="17">
        <v>2409435.67</v>
      </c>
      <c r="E53" s="17">
        <f t="shared" si="2"/>
        <v>0</v>
      </c>
      <c r="F53" s="18">
        <f t="shared" si="3"/>
        <v>100</v>
      </c>
      <c r="G53" s="9"/>
      <c r="H53" s="9"/>
    </row>
    <row r="54" spans="1:8" ht="15.75" customHeight="1">
      <c r="A54" s="6" t="s">
        <v>31</v>
      </c>
      <c r="B54" s="6"/>
      <c r="C54" s="7">
        <v>0</v>
      </c>
      <c r="D54" s="7">
        <v>0</v>
      </c>
      <c r="E54" s="7">
        <f t="shared" si="2"/>
        <v>0</v>
      </c>
      <c r="F54" s="8">
        <f t="shared" si="3"/>
        <v>0</v>
      </c>
      <c r="G54" s="9"/>
      <c r="H54" s="9"/>
    </row>
    <row r="55" spans="1:8" ht="15.75" customHeight="1">
      <c r="A55" s="16" t="s">
        <v>66</v>
      </c>
      <c r="B55" s="16"/>
      <c r="C55" s="17">
        <v>6583953.25</v>
      </c>
      <c r="D55" s="17">
        <v>6583953.25</v>
      </c>
      <c r="E55" s="17">
        <f t="shared" si="2"/>
        <v>0</v>
      </c>
      <c r="F55" s="18">
        <f t="shared" si="3"/>
        <v>100</v>
      </c>
      <c r="G55" s="9"/>
      <c r="H55" s="9"/>
    </row>
    <row r="56" spans="1:8" ht="15.75" customHeight="1">
      <c r="A56" s="6" t="s">
        <v>32</v>
      </c>
      <c r="B56" s="6"/>
      <c r="C56" s="7">
        <v>0</v>
      </c>
      <c r="D56" s="7">
        <v>0</v>
      </c>
      <c r="E56" s="7">
        <f t="shared" si="2"/>
        <v>0</v>
      </c>
      <c r="F56" s="8">
        <f t="shared" si="3"/>
        <v>0</v>
      </c>
      <c r="G56" s="9"/>
      <c r="H56" s="9"/>
    </row>
    <row r="57" spans="1:8" s="20" customFormat="1" ht="15.75" customHeight="1">
      <c r="A57" s="16" t="s">
        <v>279</v>
      </c>
      <c r="B57" s="16"/>
      <c r="C57" s="17">
        <v>1287711.45</v>
      </c>
      <c r="D57" s="17">
        <v>1287711.45</v>
      </c>
      <c r="E57" s="17">
        <f t="shared" si="2"/>
        <v>0</v>
      </c>
      <c r="F57" s="18">
        <f t="shared" si="3"/>
        <v>100</v>
      </c>
      <c r="G57" s="19"/>
      <c r="H57" s="19"/>
    </row>
    <row r="58" spans="1:8" ht="15.75" customHeight="1">
      <c r="A58" s="6" t="s">
        <v>33</v>
      </c>
      <c r="B58" s="6"/>
      <c r="C58" s="7">
        <v>0</v>
      </c>
      <c r="D58" s="7">
        <v>0</v>
      </c>
      <c r="E58" s="7">
        <f t="shared" si="2"/>
        <v>0</v>
      </c>
      <c r="F58" s="8">
        <f t="shared" si="3"/>
        <v>0</v>
      </c>
      <c r="G58" s="9"/>
      <c r="H58" s="9"/>
    </row>
    <row r="59" spans="1:8" ht="15.75" customHeight="1">
      <c r="A59" s="16" t="s">
        <v>67</v>
      </c>
      <c r="B59" s="16"/>
      <c r="C59" s="17">
        <v>5411046.22</v>
      </c>
      <c r="D59" s="17">
        <v>5411046.22</v>
      </c>
      <c r="E59" s="17">
        <f t="shared" si="2"/>
        <v>0</v>
      </c>
      <c r="F59" s="18">
        <f t="shared" si="3"/>
        <v>100</v>
      </c>
      <c r="G59" s="9"/>
      <c r="H59" s="9"/>
    </row>
    <row r="60" spans="1:8" ht="15.75" customHeight="1">
      <c r="A60" s="6" t="s">
        <v>34</v>
      </c>
      <c r="B60" s="6"/>
      <c r="C60" s="7">
        <v>0</v>
      </c>
      <c r="D60" s="7">
        <v>0</v>
      </c>
      <c r="E60" s="7">
        <f t="shared" si="2"/>
        <v>0</v>
      </c>
      <c r="F60" s="8">
        <f t="shared" si="3"/>
        <v>0</v>
      </c>
      <c r="G60" s="9"/>
      <c r="H60" s="9"/>
    </row>
    <row r="61" spans="1:8" ht="15.75" customHeight="1">
      <c r="A61" s="16" t="s">
        <v>44</v>
      </c>
      <c r="B61" s="16"/>
      <c r="C61" s="17">
        <v>5915336.68</v>
      </c>
      <c r="D61" s="17">
        <v>5915336.680000001</v>
      </c>
      <c r="E61" s="17">
        <f t="shared" si="2"/>
        <v>0</v>
      </c>
      <c r="F61" s="18">
        <f t="shared" si="3"/>
        <v>100.00000000000003</v>
      </c>
      <c r="G61" s="9"/>
      <c r="H61" s="9"/>
    </row>
    <row r="62" spans="1:8" ht="15.75" customHeight="1">
      <c r="A62" s="6" t="s">
        <v>35</v>
      </c>
      <c r="B62" s="6"/>
      <c r="C62" s="7">
        <v>0</v>
      </c>
      <c r="D62" s="7">
        <v>0</v>
      </c>
      <c r="E62" s="7">
        <f t="shared" si="2"/>
        <v>0</v>
      </c>
      <c r="F62" s="8">
        <f t="shared" si="3"/>
        <v>0</v>
      </c>
      <c r="G62" s="9"/>
      <c r="H62" s="9"/>
    </row>
    <row r="63" spans="1:8" ht="15.75" customHeight="1">
      <c r="A63" s="16" t="s">
        <v>68</v>
      </c>
      <c r="B63" s="16"/>
      <c r="C63" s="17">
        <v>8416806.16</v>
      </c>
      <c r="D63" s="17">
        <v>8416806.16</v>
      </c>
      <c r="E63" s="17">
        <f t="shared" si="2"/>
        <v>0</v>
      </c>
      <c r="F63" s="18">
        <f t="shared" si="3"/>
        <v>100</v>
      </c>
      <c r="G63" s="9"/>
      <c r="H63" s="9"/>
    </row>
    <row r="64" spans="1:8" ht="15.75" customHeight="1">
      <c r="A64" s="16" t="s">
        <v>69</v>
      </c>
      <c r="B64" s="16"/>
      <c r="C64" s="17">
        <v>4100936.2</v>
      </c>
      <c r="D64" s="17">
        <v>4100936.2</v>
      </c>
      <c r="E64" s="17">
        <f t="shared" si="2"/>
        <v>0</v>
      </c>
      <c r="F64" s="18">
        <f t="shared" si="3"/>
        <v>100</v>
      </c>
      <c r="G64" s="9"/>
      <c r="H64" s="9"/>
    </row>
    <row r="65" spans="1:8" ht="15.75" customHeight="1">
      <c r="A65" s="6" t="s">
        <v>36</v>
      </c>
      <c r="B65" s="6"/>
      <c r="C65" s="7">
        <v>0</v>
      </c>
      <c r="D65" s="7">
        <v>0</v>
      </c>
      <c r="E65" s="7">
        <f t="shared" si="2"/>
        <v>0</v>
      </c>
      <c r="F65" s="8">
        <f t="shared" si="3"/>
        <v>0</v>
      </c>
      <c r="G65" s="9"/>
      <c r="H65" s="9"/>
    </row>
    <row r="66" spans="1:8" ht="15.75" customHeight="1">
      <c r="A66" s="16" t="s">
        <v>70</v>
      </c>
      <c r="B66" s="16"/>
      <c r="C66" s="17">
        <v>12171559.5</v>
      </c>
      <c r="D66" s="17">
        <v>12171559.5</v>
      </c>
      <c r="E66" s="17">
        <f t="shared" si="2"/>
        <v>0</v>
      </c>
      <c r="F66" s="18">
        <f t="shared" si="3"/>
        <v>100</v>
      </c>
      <c r="G66" s="9"/>
      <c r="H66" s="9"/>
    </row>
    <row r="67" spans="1:8" ht="15.75" customHeight="1">
      <c r="A67" s="6" t="s">
        <v>37</v>
      </c>
      <c r="B67" s="7">
        <v>376964242</v>
      </c>
      <c r="C67" s="7">
        <v>0</v>
      </c>
      <c r="D67" s="7">
        <v>0</v>
      </c>
      <c r="E67" s="7">
        <f t="shared" si="2"/>
        <v>0</v>
      </c>
      <c r="F67" s="8">
        <f t="shared" si="3"/>
        <v>0</v>
      </c>
      <c r="G67" s="9"/>
      <c r="H67" s="9"/>
    </row>
    <row r="68" spans="1:7" ht="18" customHeight="1">
      <c r="A68" s="10" t="s">
        <v>38</v>
      </c>
      <c r="B68" s="11">
        <f>SUM(B4:B67)</f>
        <v>376964242</v>
      </c>
      <c r="C68" s="11">
        <f>SUM(C4:C67)</f>
        <v>376964242</v>
      </c>
      <c r="D68" s="11">
        <f>SUM(D4:D67)</f>
        <v>376964242.00000006</v>
      </c>
      <c r="E68" s="11">
        <f t="shared" si="2"/>
        <v>100.00000000000003</v>
      </c>
      <c r="F68" s="12">
        <f t="shared" si="3"/>
        <v>100.00000000000003</v>
      </c>
      <c r="G6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0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8.75" customHeight="1">
      <c r="A1" s="63" t="s">
        <v>280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5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10570626</v>
      </c>
      <c r="D5" s="7">
        <v>10570626</v>
      </c>
      <c r="E5" s="7">
        <f aca="true" t="shared" si="0" ref="E5:E40">IF(B5&gt;0,D5/B5*100,0)</f>
        <v>0</v>
      </c>
      <c r="F5" s="8">
        <f aca="true" t="shared" si="1" ref="F5:F39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22775791.5</v>
      </c>
      <c r="D6" s="7">
        <v>22122630.98</v>
      </c>
      <c r="E6" s="7">
        <f t="shared" si="0"/>
        <v>0</v>
      </c>
      <c r="F6" s="8">
        <f t="shared" si="1"/>
        <v>97.13221593199077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1675307.7</v>
      </c>
      <c r="D10" s="7">
        <v>1675307.7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3811104</v>
      </c>
      <c r="D32" s="7">
        <v>3811104</v>
      </c>
      <c r="E32" s="7">
        <f t="shared" si="0"/>
        <v>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16" t="s">
        <v>281</v>
      </c>
      <c r="B34" s="16"/>
      <c r="C34" s="17">
        <v>1858744.8</v>
      </c>
      <c r="D34" s="17">
        <v>1850834.7</v>
      </c>
      <c r="E34" s="17">
        <f t="shared" si="0"/>
        <v>0</v>
      </c>
      <c r="F34" s="18">
        <f t="shared" si="1"/>
        <v>99.57443862115983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1875386.7</v>
      </c>
      <c r="D36" s="7">
        <v>1838429.2</v>
      </c>
      <c r="E36" s="7">
        <f t="shared" si="0"/>
        <v>0</v>
      </c>
      <c r="F36" s="8">
        <f t="shared" si="1"/>
        <v>98.02933976230076</v>
      </c>
      <c r="G36" s="9"/>
      <c r="H36" s="9"/>
    </row>
    <row r="37" spans="1:8" ht="16.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>IF(C37&gt;0,D37/C37*100,0)</f>
        <v>0</v>
      </c>
      <c r="G37" s="9"/>
      <c r="H37" s="9"/>
    </row>
    <row r="38" spans="1:8" ht="16.5" customHeight="1">
      <c r="A38" s="16" t="s">
        <v>48</v>
      </c>
      <c r="B38" s="16"/>
      <c r="C38" s="17">
        <v>16627524.3</v>
      </c>
      <c r="D38" s="17">
        <v>3914636</v>
      </c>
      <c r="E38" s="17">
        <f t="shared" si="0"/>
        <v>0</v>
      </c>
      <c r="F38" s="18">
        <f>IF(C38&gt;0,D38/C38*100,0)</f>
        <v>23.543107977896625</v>
      </c>
      <c r="G38" s="9"/>
      <c r="H38" s="9"/>
    </row>
    <row r="39" spans="1:8" ht="15.75" customHeight="1">
      <c r="A39" s="6" t="s">
        <v>37</v>
      </c>
      <c r="B39" s="31">
        <v>59194485</v>
      </c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7" ht="18" customHeight="1">
      <c r="A40" s="10" t="s">
        <v>38</v>
      </c>
      <c r="B40" s="11">
        <f>SUM(B4:B39)</f>
        <v>59194485</v>
      </c>
      <c r="C40" s="11">
        <f>SUM(C4:C39)</f>
        <v>59194485</v>
      </c>
      <c r="D40" s="11">
        <f>SUM(D4:D39)</f>
        <v>45783568.580000006</v>
      </c>
      <c r="E40" s="11">
        <f t="shared" si="0"/>
        <v>77.34431439009903</v>
      </c>
      <c r="F40" s="12">
        <f>D40/C40*100</f>
        <v>77.34431439009903</v>
      </c>
      <c r="G40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"/>
  <sheetViews>
    <sheetView zoomScalePageLayoutView="0" workbookViewId="0" topLeftCell="A1">
      <selection activeCell="A57" sqref="A57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282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13031208.34</v>
      </c>
      <c r="D4" s="7">
        <v>12220634.21</v>
      </c>
      <c r="E4" s="7">
        <f>IF(B4&gt;0,D4/B4*100,0)</f>
        <v>0</v>
      </c>
      <c r="F4" s="8">
        <f>IF(C4&gt;0,D4/C4*100,0)</f>
        <v>93.77974698238921</v>
      </c>
      <c r="G4" s="9"/>
      <c r="H4" s="9"/>
    </row>
    <row r="5" spans="1:8" ht="15.75" customHeight="1">
      <c r="A5" s="6" t="s">
        <v>5</v>
      </c>
      <c r="B5" s="6"/>
      <c r="C5" s="7">
        <v>11240560</v>
      </c>
      <c r="D5" s="7">
        <v>10644400</v>
      </c>
      <c r="E5" s="7">
        <f aca="true" t="shared" si="0" ref="E5:E41">IF(B5&gt;0,D5/B5*100,0)</f>
        <v>0</v>
      </c>
      <c r="F5" s="8">
        <f aca="true" t="shared" si="1" ref="F5:F41">IF(C5&gt;0,D5/C5*100,0)</f>
        <v>94.69634964806023</v>
      </c>
      <c r="G5" s="9"/>
      <c r="H5" s="9"/>
    </row>
    <row r="6" spans="1:8" ht="15.75" customHeight="1">
      <c r="A6" s="6" t="s">
        <v>6</v>
      </c>
      <c r="B6" s="6"/>
      <c r="C6" s="7">
        <v>10233120</v>
      </c>
      <c r="D6" s="7">
        <v>10233120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651912</v>
      </c>
      <c r="D7" s="7">
        <v>623642.54</v>
      </c>
      <c r="E7" s="7">
        <f t="shared" si="0"/>
        <v>0</v>
      </c>
      <c r="F7" s="8">
        <f t="shared" si="1"/>
        <v>95.66360797162807</v>
      </c>
      <c r="G7" s="9"/>
      <c r="H7" s="9"/>
    </row>
    <row r="8" spans="1:8" ht="15.75" customHeight="1">
      <c r="A8" s="6" t="s">
        <v>8</v>
      </c>
      <c r="B8" s="6"/>
      <c r="C8" s="7">
        <v>4039200</v>
      </c>
      <c r="D8" s="7">
        <v>2403324</v>
      </c>
      <c r="E8" s="7">
        <f t="shared" si="0"/>
        <v>0</v>
      </c>
      <c r="F8" s="8">
        <f t="shared" si="1"/>
        <v>59.5</v>
      </c>
      <c r="G8" s="9"/>
      <c r="H8" s="9"/>
    </row>
    <row r="9" spans="1:8" ht="15.75" customHeight="1">
      <c r="A9" s="6" t="s">
        <v>9</v>
      </c>
      <c r="B9" s="6"/>
      <c r="C9" s="7">
        <v>1927890</v>
      </c>
      <c r="D9" s="7">
        <v>1841134.95</v>
      </c>
      <c r="E9" s="7">
        <f t="shared" si="0"/>
        <v>0</v>
      </c>
      <c r="F9" s="8">
        <f t="shared" si="1"/>
        <v>95.5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s="20" customFormat="1" ht="15.75" customHeight="1">
      <c r="A11" s="16" t="s">
        <v>49</v>
      </c>
      <c r="B11" s="16"/>
      <c r="C11" s="17">
        <v>3463700</v>
      </c>
      <c r="D11" s="17">
        <v>3463700</v>
      </c>
      <c r="E11" s="17">
        <f t="shared" si="0"/>
        <v>0</v>
      </c>
      <c r="F11" s="18">
        <f t="shared" si="1"/>
        <v>100</v>
      </c>
      <c r="G11" s="19"/>
      <c r="H11" s="19"/>
    </row>
    <row r="12" spans="1:8" ht="15.75" customHeight="1">
      <c r="A12" s="6" t="s">
        <v>11</v>
      </c>
      <c r="B12" s="6"/>
      <c r="C12" s="7">
        <v>10607280.08</v>
      </c>
      <c r="D12" s="7">
        <v>10607280.08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12</v>
      </c>
      <c r="B13" s="6"/>
      <c r="C13" s="7">
        <v>4132093.97</v>
      </c>
      <c r="D13" s="7">
        <v>3937437.87</v>
      </c>
      <c r="E13" s="7">
        <f t="shared" si="0"/>
        <v>0</v>
      </c>
      <c r="F13" s="8">
        <f t="shared" si="1"/>
        <v>95.28916570113724</v>
      </c>
      <c r="G13" s="9"/>
      <c r="H13" s="9"/>
    </row>
    <row r="14" spans="1:8" ht="15.75" customHeight="1">
      <c r="A14" s="6" t="s">
        <v>13</v>
      </c>
      <c r="B14" s="6"/>
      <c r="C14" s="7">
        <v>2431050</v>
      </c>
      <c r="D14" s="7">
        <v>2431050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14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16" t="s">
        <v>72</v>
      </c>
      <c r="B16" s="16"/>
      <c r="C16" s="17">
        <v>744071.67</v>
      </c>
      <c r="D16" s="17">
        <v>732070</v>
      </c>
      <c r="E16" s="17">
        <f t="shared" si="0"/>
        <v>0</v>
      </c>
      <c r="F16" s="18">
        <f t="shared" si="1"/>
        <v>98.38702769049115</v>
      </c>
      <c r="G16" s="9"/>
      <c r="H16" s="9"/>
    </row>
    <row r="17" spans="1:8" ht="15.75" customHeight="1">
      <c r="A17" s="6" t="s">
        <v>15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16" t="s">
        <v>73</v>
      </c>
      <c r="B18" s="16"/>
      <c r="C18" s="17">
        <v>3942500</v>
      </c>
      <c r="D18" s="17">
        <v>3942500</v>
      </c>
      <c r="E18" s="17">
        <f t="shared" si="0"/>
        <v>0</v>
      </c>
      <c r="F18" s="18">
        <f t="shared" si="1"/>
        <v>100</v>
      </c>
      <c r="G18" s="9"/>
      <c r="H18" s="9"/>
    </row>
    <row r="19" spans="1:8" ht="15.75" customHeight="1">
      <c r="A19" s="6" t="s">
        <v>16</v>
      </c>
      <c r="B19" s="6"/>
      <c r="C19" s="7">
        <v>973948.04</v>
      </c>
      <c r="D19" s="7">
        <v>973948.04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17</v>
      </c>
      <c r="B20" s="6"/>
      <c r="C20" s="7">
        <v>4050119</v>
      </c>
      <c r="D20" s="7">
        <v>4050119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18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s="20" customFormat="1" ht="15.75" customHeight="1">
      <c r="A22" s="16" t="s">
        <v>283</v>
      </c>
      <c r="B22" s="16"/>
      <c r="C22" s="17">
        <v>744071.66</v>
      </c>
      <c r="D22" s="17">
        <v>722870.83</v>
      </c>
      <c r="E22" s="17">
        <f t="shared" si="0"/>
        <v>0</v>
      </c>
      <c r="F22" s="18">
        <f t="shared" si="1"/>
        <v>97.15070051182973</v>
      </c>
      <c r="G22" s="19"/>
      <c r="H22" s="19"/>
    </row>
    <row r="23" spans="1:8" ht="15.75" customHeight="1">
      <c r="A23" s="6" t="s">
        <v>19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16" t="s">
        <v>74</v>
      </c>
      <c r="B24" s="16"/>
      <c r="C24" s="17">
        <v>5358000</v>
      </c>
      <c r="D24" s="17">
        <v>5358000</v>
      </c>
      <c r="E24" s="17">
        <f t="shared" si="0"/>
        <v>0</v>
      </c>
      <c r="F24" s="18">
        <f t="shared" si="1"/>
        <v>100</v>
      </c>
      <c r="G24" s="9"/>
      <c r="H24" s="9"/>
    </row>
    <row r="25" spans="1:8" ht="15.75" customHeight="1">
      <c r="A25" s="6" t="s">
        <v>20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16" t="s">
        <v>75</v>
      </c>
      <c r="B26" s="16"/>
      <c r="C26" s="17">
        <v>5555600</v>
      </c>
      <c r="D26" s="17">
        <v>5555600</v>
      </c>
      <c r="E26" s="17">
        <f t="shared" si="0"/>
        <v>0</v>
      </c>
      <c r="F26" s="18">
        <f t="shared" si="1"/>
        <v>100</v>
      </c>
      <c r="G26" s="9"/>
      <c r="H26" s="9"/>
    </row>
    <row r="27" spans="1:8" ht="15.75" customHeight="1">
      <c r="A27" s="6" t="s">
        <v>21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16" t="s">
        <v>43</v>
      </c>
      <c r="B28" s="16"/>
      <c r="C28" s="17">
        <v>5708075</v>
      </c>
      <c r="D28" s="17">
        <v>5708075</v>
      </c>
      <c r="E28" s="17">
        <f t="shared" si="0"/>
        <v>0</v>
      </c>
      <c r="F28" s="18">
        <f t="shared" si="1"/>
        <v>100</v>
      </c>
      <c r="G28" s="9"/>
      <c r="H28" s="9"/>
    </row>
    <row r="29" spans="1:8" ht="15.75" customHeight="1">
      <c r="A29" s="6" t="s">
        <v>22</v>
      </c>
      <c r="B29" s="6"/>
      <c r="C29" s="7">
        <v>1966636.67</v>
      </c>
      <c r="D29" s="7">
        <v>1807240.5</v>
      </c>
      <c r="E29" s="7">
        <f t="shared" si="0"/>
        <v>0</v>
      </c>
      <c r="F29" s="8">
        <f t="shared" si="1"/>
        <v>91.8949863779363</v>
      </c>
      <c r="G29" s="9"/>
      <c r="H29" s="9"/>
    </row>
    <row r="30" spans="1:8" ht="15.75" customHeight="1">
      <c r="A30" s="6" t="s">
        <v>23</v>
      </c>
      <c r="B30" s="6"/>
      <c r="C30" s="7">
        <v>10517471.09</v>
      </c>
      <c r="D30" s="7">
        <v>10517471.09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24</v>
      </c>
      <c r="B31" s="6"/>
      <c r="C31" s="7">
        <v>5570776.2</v>
      </c>
      <c r="D31" s="7">
        <v>5570776.2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25</v>
      </c>
      <c r="B32" s="6"/>
      <c r="C32" s="7">
        <v>1997058.34</v>
      </c>
      <c r="D32" s="7">
        <v>1827308.43</v>
      </c>
      <c r="E32" s="7">
        <f t="shared" si="0"/>
        <v>0</v>
      </c>
      <c r="F32" s="8">
        <f t="shared" si="1"/>
        <v>91.50000244860146</v>
      </c>
      <c r="G32" s="9"/>
      <c r="H32" s="9"/>
    </row>
    <row r="33" spans="1:8" ht="15.75" customHeight="1">
      <c r="A33" s="6" t="s">
        <v>26</v>
      </c>
      <c r="B33" s="6"/>
      <c r="C33" s="7">
        <v>1268522.65</v>
      </c>
      <c r="D33" s="7">
        <v>1266666.66</v>
      </c>
      <c r="E33" s="7">
        <f t="shared" si="0"/>
        <v>0</v>
      </c>
      <c r="F33" s="8">
        <f t="shared" si="1"/>
        <v>99.85368885608783</v>
      </c>
      <c r="G33" s="9"/>
      <c r="H33" s="9"/>
    </row>
    <row r="34" spans="1:8" ht="15.75" customHeight="1">
      <c r="A34" s="6" t="s">
        <v>27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28</v>
      </c>
      <c r="B35" s="6"/>
      <c r="C35" s="7">
        <v>7589403.33</v>
      </c>
      <c r="D35" s="7">
        <v>7502985.19</v>
      </c>
      <c r="E35" s="7">
        <f t="shared" si="0"/>
        <v>0</v>
      </c>
      <c r="F35" s="8">
        <f t="shared" si="1"/>
        <v>98.86133156662792</v>
      </c>
      <c r="G35" s="9"/>
      <c r="H35" s="9"/>
    </row>
    <row r="36" spans="1:8" ht="15.75" customHeight="1">
      <c r="A36" s="6" t="s">
        <v>29</v>
      </c>
      <c r="B36" s="6"/>
      <c r="C36" s="7">
        <v>3995000</v>
      </c>
      <c r="D36" s="7">
        <v>3995000</v>
      </c>
      <c r="E36" s="7">
        <f t="shared" si="0"/>
        <v>0</v>
      </c>
      <c r="F36" s="8">
        <f t="shared" si="1"/>
        <v>100</v>
      </c>
      <c r="G36" s="9"/>
      <c r="H36" s="9"/>
    </row>
    <row r="37" spans="1:8" s="20" customFormat="1" ht="15.75" customHeight="1">
      <c r="A37" s="16" t="s">
        <v>284</v>
      </c>
      <c r="B37" s="16"/>
      <c r="C37" s="17">
        <v>3819000</v>
      </c>
      <c r="D37" s="17">
        <v>3647558.25</v>
      </c>
      <c r="E37" s="17">
        <f t="shared" si="0"/>
        <v>0</v>
      </c>
      <c r="F37" s="18">
        <f t="shared" si="1"/>
        <v>95.51082089552239</v>
      </c>
      <c r="G37" s="19"/>
      <c r="H37" s="19"/>
    </row>
    <row r="38" spans="1:8" ht="15.75" customHeight="1">
      <c r="A38" s="6" t="s">
        <v>30</v>
      </c>
      <c r="B38" s="6"/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8" ht="15.75" customHeight="1">
      <c r="A39" s="6" t="s">
        <v>31</v>
      </c>
      <c r="B39" s="6"/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8" ht="15.75" customHeight="1">
      <c r="A40" s="16" t="s">
        <v>46</v>
      </c>
      <c r="B40" s="16"/>
      <c r="C40" s="17">
        <v>2376963.33</v>
      </c>
      <c r="D40" s="17">
        <v>2303483.21</v>
      </c>
      <c r="E40" s="17">
        <f t="shared" si="0"/>
        <v>0</v>
      </c>
      <c r="F40" s="18">
        <f t="shared" si="1"/>
        <v>96.90865571746114</v>
      </c>
      <c r="G40" s="9"/>
      <c r="H40" s="9"/>
    </row>
    <row r="41" spans="1:8" ht="15.75" customHeight="1">
      <c r="A41" s="6" t="s">
        <v>32</v>
      </c>
      <c r="B41" s="6"/>
      <c r="C41" s="7">
        <v>2119800</v>
      </c>
      <c r="D41" s="7">
        <v>2109200.99</v>
      </c>
      <c r="E41" s="7">
        <f t="shared" si="0"/>
        <v>0</v>
      </c>
      <c r="F41" s="8">
        <f t="shared" si="1"/>
        <v>99.49999952825739</v>
      </c>
      <c r="G41" s="9"/>
      <c r="H41" s="9"/>
    </row>
    <row r="42" spans="1:8" ht="15.75" customHeight="1">
      <c r="A42" s="16" t="s">
        <v>180</v>
      </c>
      <c r="B42" s="16"/>
      <c r="C42" s="17">
        <v>1632891.66</v>
      </c>
      <c r="D42" s="17">
        <v>1592069.35</v>
      </c>
      <c r="E42" s="17">
        <f>IF(B42&gt;0,D42/B42*100,0)</f>
        <v>0</v>
      </c>
      <c r="F42" s="18">
        <f>IF(C42&gt;0,D42/C42*100,0)</f>
        <v>97.49999886704059</v>
      </c>
      <c r="G42" s="9"/>
      <c r="H42" s="9"/>
    </row>
    <row r="43" spans="1:8" ht="15.75" customHeight="1">
      <c r="A43" s="6" t="s">
        <v>33</v>
      </c>
      <c r="B43" s="6"/>
      <c r="C43" s="7">
        <v>0</v>
      </c>
      <c r="D43" s="7">
        <v>0</v>
      </c>
      <c r="E43" s="7">
        <f aca="true" t="shared" si="2" ref="E43:E51">IF(B43&gt;0,D43/B43*100,0)</f>
        <v>0</v>
      </c>
      <c r="F43" s="8">
        <f aca="true" t="shared" si="3" ref="F43:F52">IF(C43&gt;0,D43/C43*100,0)</f>
        <v>0</v>
      </c>
      <c r="G43" s="9"/>
      <c r="H43" s="9"/>
    </row>
    <row r="44" spans="1:8" ht="15.75" customHeight="1">
      <c r="A44" s="16" t="s">
        <v>47</v>
      </c>
      <c r="B44" s="6"/>
      <c r="C44" s="17">
        <v>5670866.66</v>
      </c>
      <c r="D44" s="17">
        <v>5670866.66</v>
      </c>
      <c r="E44" s="17">
        <f t="shared" si="2"/>
        <v>0</v>
      </c>
      <c r="F44" s="18">
        <f t="shared" si="3"/>
        <v>100</v>
      </c>
      <c r="G44" s="9"/>
      <c r="H44" s="9"/>
    </row>
    <row r="45" spans="1:8" ht="15.75" customHeight="1">
      <c r="A45" s="6" t="s">
        <v>34</v>
      </c>
      <c r="B45" s="6"/>
      <c r="C45" s="7">
        <v>0</v>
      </c>
      <c r="D45" s="7">
        <v>0</v>
      </c>
      <c r="E45" s="7">
        <f t="shared" si="2"/>
        <v>0</v>
      </c>
      <c r="F45" s="8">
        <f t="shared" si="3"/>
        <v>0</v>
      </c>
      <c r="G45" s="9"/>
      <c r="H45" s="9"/>
    </row>
    <row r="46" spans="1:8" ht="15.75" customHeight="1">
      <c r="A46" s="16" t="s">
        <v>76</v>
      </c>
      <c r="B46" s="16"/>
      <c r="C46" s="17">
        <v>4194250</v>
      </c>
      <c r="D46" s="17">
        <v>4194250</v>
      </c>
      <c r="E46" s="17">
        <f t="shared" si="2"/>
        <v>0</v>
      </c>
      <c r="F46" s="18">
        <f t="shared" si="3"/>
        <v>100</v>
      </c>
      <c r="G46" s="9"/>
      <c r="H46" s="9"/>
    </row>
    <row r="47" spans="1:8" ht="15.75" customHeight="1">
      <c r="A47" s="6" t="s">
        <v>35</v>
      </c>
      <c r="B47" s="6"/>
      <c r="C47" s="7">
        <v>0</v>
      </c>
      <c r="D47" s="7">
        <v>0</v>
      </c>
      <c r="E47" s="7">
        <f t="shared" si="2"/>
        <v>0</v>
      </c>
      <c r="F47" s="8">
        <f t="shared" si="3"/>
        <v>0</v>
      </c>
      <c r="G47" s="9"/>
      <c r="H47" s="9"/>
    </row>
    <row r="48" spans="1:8" ht="15.75" customHeight="1">
      <c r="A48" s="16" t="s">
        <v>71</v>
      </c>
      <c r="B48" s="16"/>
      <c r="C48" s="17">
        <v>11178940.14</v>
      </c>
      <c r="D48" s="17">
        <v>11178940.14</v>
      </c>
      <c r="E48" s="17">
        <f t="shared" si="2"/>
        <v>0</v>
      </c>
      <c r="F48" s="18">
        <f t="shared" si="3"/>
        <v>100</v>
      </c>
      <c r="G48" s="9"/>
      <c r="H48" s="9"/>
    </row>
    <row r="49" spans="1:8" ht="16.5" customHeight="1">
      <c r="A49" s="6" t="s">
        <v>36</v>
      </c>
      <c r="B49" s="6"/>
      <c r="C49" s="7">
        <v>3312000</v>
      </c>
      <c r="D49" s="7">
        <v>3295440</v>
      </c>
      <c r="E49" s="7">
        <f t="shared" si="2"/>
        <v>0</v>
      </c>
      <c r="F49" s="8">
        <f t="shared" si="3"/>
        <v>99.5</v>
      </c>
      <c r="G49" s="9"/>
      <c r="H49" s="9"/>
    </row>
    <row r="50" spans="1:8" ht="15.75" customHeight="1">
      <c r="A50" s="16" t="s">
        <v>48</v>
      </c>
      <c r="B50" s="6"/>
      <c r="C50" s="17">
        <v>3420000</v>
      </c>
      <c r="D50" s="17">
        <v>3402900</v>
      </c>
      <c r="E50" s="17">
        <f>IF(B50&gt;0,D50/B50*100,0)</f>
        <v>0</v>
      </c>
      <c r="F50" s="18">
        <f>IF(C50&gt;0,D50/C50*100,0)</f>
        <v>99.5</v>
      </c>
      <c r="G50" s="9"/>
      <c r="H50" s="9"/>
    </row>
    <row r="51" spans="1:8" ht="15.75" customHeight="1">
      <c r="A51" s="6" t="s">
        <v>37</v>
      </c>
      <c r="B51" s="31">
        <v>30000000</v>
      </c>
      <c r="C51" s="7">
        <v>0</v>
      </c>
      <c r="D51" s="7">
        <v>0</v>
      </c>
      <c r="E51" s="7">
        <f t="shared" si="2"/>
        <v>0</v>
      </c>
      <c r="F51" s="8">
        <f t="shared" si="3"/>
        <v>0</v>
      </c>
      <c r="G51" s="9"/>
      <c r="H51" s="9"/>
    </row>
    <row r="52" spans="1:7" ht="18" customHeight="1">
      <c r="A52" s="10" t="s">
        <v>38</v>
      </c>
      <c r="B52" s="11">
        <f>SUM(B4:B51)</f>
        <v>30000000</v>
      </c>
      <c r="C52" s="11">
        <f>SUM(C4:C51)</f>
        <v>159463979.83000004</v>
      </c>
      <c r="D52" s="11">
        <f>SUM(D4:D51)</f>
        <v>155331063.19</v>
      </c>
      <c r="E52" s="11">
        <f>IF(B52&gt;0,D52/B52*100,0)</f>
        <v>517.7702106333334</v>
      </c>
      <c r="F52" s="12">
        <f t="shared" si="3"/>
        <v>97.40824439198995</v>
      </c>
      <c r="G52" s="9"/>
    </row>
    <row r="53" ht="3.75" customHeight="1">
      <c r="G53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8.75" customHeight="1">
      <c r="A1" s="63" t="s">
        <v>285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240813</v>
      </c>
      <c r="D4" s="7">
        <v>240813</v>
      </c>
      <c r="E4" s="7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100000</v>
      </c>
      <c r="D8" s="7">
        <v>100000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100000</v>
      </c>
      <c r="D9" s="7">
        <v>100000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26790</v>
      </c>
      <c r="D14" s="7">
        <v>26790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300000</v>
      </c>
      <c r="D15" s="7">
        <v>300000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31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767603</v>
      </c>
      <c r="D38" s="11">
        <f>SUM(D4:D37)</f>
        <v>767603</v>
      </c>
      <c r="E38" s="11">
        <f t="shared" si="0"/>
        <v>0</v>
      </c>
      <c r="F38" s="12">
        <f t="shared" si="1"/>
        <v>100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0.5" customHeight="1">
      <c r="A1" s="63" t="s">
        <v>286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2216086</v>
      </c>
      <c r="D4" s="7">
        <v>2216086</v>
      </c>
      <c r="E4" s="7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2216086</v>
      </c>
      <c r="D7" s="7">
        <v>2216086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2216086</v>
      </c>
      <c r="D11" s="7">
        <v>2216086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2216086</v>
      </c>
      <c r="D19" s="7">
        <v>2216086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8864344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8864344</v>
      </c>
      <c r="C38" s="11">
        <f>SUM(C4:C37)</f>
        <v>8864344</v>
      </c>
      <c r="D38" s="11">
        <f>SUM(D4:D37)</f>
        <v>8864344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8.75" customHeight="1">
      <c r="A1" s="63" t="s">
        <v>287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172582.96</v>
      </c>
      <c r="D8" s="7">
        <v>161050.55</v>
      </c>
      <c r="E8" s="7">
        <f t="shared" si="0"/>
        <v>0</v>
      </c>
      <c r="F8" s="8">
        <f t="shared" si="1"/>
        <v>93.31775860142855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2190000</v>
      </c>
      <c r="D16" s="7">
        <v>2190000</v>
      </c>
      <c r="E16" s="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31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2362582.96</v>
      </c>
      <c r="D38" s="11">
        <f>SUM(D4:D37)</f>
        <v>2351050.55</v>
      </c>
      <c r="E38" s="11">
        <f t="shared" si="0"/>
        <v>0</v>
      </c>
      <c r="F38" s="12">
        <f t="shared" si="1"/>
        <v>99.51187280213009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7.25" customHeight="1">
      <c r="A1" s="63" t="s">
        <v>182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7">
        <v>0</v>
      </c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7">
        <v>0</v>
      </c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7">
        <v>0</v>
      </c>
      <c r="C6" s="7">
        <v>4807183</v>
      </c>
      <c r="D6" s="7">
        <v>4270491.71</v>
      </c>
      <c r="E6" s="7">
        <f t="shared" si="0"/>
        <v>0</v>
      </c>
      <c r="F6" s="8">
        <f t="shared" si="1"/>
        <v>88.83563846019592</v>
      </c>
      <c r="G6" s="9"/>
      <c r="H6" s="9"/>
    </row>
    <row r="7" spans="1:8" ht="15.75" customHeight="1">
      <c r="A7" s="6" t="s">
        <v>7</v>
      </c>
      <c r="B7" s="7">
        <v>0</v>
      </c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7">
        <v>0</v>
      </c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7">
        <v>0</v>
      </c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7">
        <v>0</v>
      </c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7">
        <v>0</v>
      </c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7">
        <v>0</v>
      </c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7">
        <v>0</v>
      </c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7">
        <v>0</v>
      </c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7">
        <v>0</v>
      </c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7">
        <v>0</v>
      </c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7">
        <v>0</v>
      </c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7">
        <v>0</v>
      </c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7">
        <v>0</v>
      </c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7">
        <v>0</v>
      </c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7">
        <v>0</v>
      </c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7">
        <v>0</v>
      </c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7">
        <v>0</v>
      </c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7">
        <v>0</v>
      </c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7">
        <v>0</v>
      </c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7">
        <v>0</v>
      </c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7">
        <v>0</v>
      </c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5131260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5131260</v>
      </c>
      <c r="C38" s="11">
        <f>SUM(C4:C37)</f>
        <v>4807183</v>
      </c>
      <c r="D38" s="11">
        <f>SUM(D4:D37)</f>
        <v>4270491.71</v>
      </c>
      <c r="E38" s="12">
        <f t="shared" si="0"/>
        <v>83.2250112058247</v>
      </c>
      <c r="F38" s="12">
        <f>D38/C38*100</f>
        <v>88.83563846019592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23"/>
      <c r="E41" s="24"/>
      <c r="F41" s="24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3">
    <mergeCell ref="A1:F1"/>
    <mergeCell ref="C2:F2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63" t="s">
        <v>288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132336.2</v>
      </c>
      <c r="D4" s="7">
        <v>132336.2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19200</v>
      </c>
      <c r="D7" s="7">
        <v>19200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159867.8</v>
      </c>
      <c r="D8" s="7">
        <v>159867.8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100000</v>
      </c>
      <c r="D15" s="7">
        <v>100000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100000</v>
      </c>
      <c r="D36" s="7">
        <v>100000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6" t="s">
        <v>37</v>
      </c>
      <c r="B37" s="31">
        <v>511404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511404</v>
      </c>
      <c r="C38" s="11">
        <f>SUM(C4:C37)</f>
        <v>511404</v>
      </c>
      <c r="D38" s="11">
        <f>SUM(D4:D37)</f>
        <v>511404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8.5" customHeight="1">
      <c r="A1" s="63" t="s">
        <v>285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925041</v>
      </c>
      <c r="D4" s="7">
        <v>925041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50000</v>
      </c>
      <c r="D5" s="7">
        <v>50000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8612167</v>
      </c>
      <c r="D6" s="7">
        <v>8612167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122040</v>
      </c>
      <c r="D7" s="7">
        <v>122040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300000</v>
      </c>
      <c r="D10" s="7">
        <v>300000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6620000</v>
      </c>
      <c r="D11" s="7">
        <v>6620000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1100000</v>
      </c>
      <c r="D12" s="7">
        <v>1100000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6"/>
      <c r="C13" s="7">
        <v>100000</v>
      </c>
      <c r="D13" s="7">
        <v>100000</v>
      </c>
      <c r="E13" s="7">
        <f t="shared" si="0"/>
        <v>0</v>
      </c>
      <c r="F13" s="8">
        <f t="shared" si="1"/>
        <v>100</v>
      </c>
      <c r="G13" s="9"/>
      <c r="H13" s="9"/>
    </row>
    <row r="14" spans="1:8" ht="15.75" customHeight="1">
      <c r="A14" s="6" t="s">
        <v>14</v>
      </c>
      <c r="B14" s="6"/>
      <c r="C14" s="7">
        <v>255565</v>
      </c>
      <c r="D14" s="7">
        <v>255565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3750000</v>
      </c>
      <c r="D15" s="7">
        <v>3750000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150000</v>
      </c>
      <c r="D18" s="7">
        <v>150000</v>
      </c>
      <c r="E18" s="7">
        <f t="shared" si="0"/>
        <v>0</v>
      </c>
      <c r="F18" s="8">
        <f t="shared" si="1"/>
        <v>100</v>
      </c>
      <c r="G18" s="9"/>
      <c r="H18" s="9"/>
    </row>
    <row r="19" spans="1:8" ht="15.75" customHeight="1">
      <c r="A19" s="6" t="s">
        <v>19</v>
      </c>
      <c r="B19" s="6"/>
      <c r="C19" s="7">
        <v>43225</v>
      </c>
      <c r="D19" s="7">
        <v>43225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47500</v>
      </c>
      <c r="D21" s="7">
        <v>47500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142349</v>
      </c>
      <c r="D22" s="7">
        <v>142349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2000000</v>
      </c>
      <c r="D25" s="7">
        <v>2000000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2850000</v>
      </c>
      <c r="D26" s="7">
        <v>2850000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8726410</v>
      </c>
      <c r="D28" s="7">
        <v>8726410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2450000</v>
      </c>
      <c r="D29" s="7">
        <v>2450000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6"/>
      <c r="C30" s="7">
        <v>133088</v>
      </c>
      <c r="D30" s="7">
        <v>133088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300000</v>
      </c>
      <c r="D31" s="7">
        <v>300000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1700000</v>
      </c>
      <c r="D33" s="7">
        <v>1700000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3360000</v>
      </c>
      <c r="D34" s="7">
        <v>3360000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50017</v>
      </c>
      <c r="D35" s="7">
        <v>50017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5850000</v>
      </c>
      <c r="D36" s="7">
        <v>5850000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 hidden="1">
      <c r="A37" s="6" t="s">
        <v>37</v>
      </c>
      <c r="B37" s="6"/>
      <c r="C37" s="7"/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49637402</v>
      </c>
      <c r="D38" s="11">
        <f>SUM(D4:D37)</f>
        <v>49637402</v>
      </c>
      <c r="E38" s="11">
        <f t="shared" si="0"/>
        <v>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5.25" customHeight="1">
      <c r="A1" s="63" t="s">
        <v>289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7">
        <v>0</v>
      </c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7">
        <v>0</v>
      </c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7">
        <v>0</v>
      </c>
      <c r="C6" s="7">
        <v>1500000</v>
      </c>
      <c r="D6" s="7">
        <v>1500000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7">
        <v>1000000</v>
      </c>
      <c r="C7" s="7">
        <v>1000000</v>
      </c>
      <c r="D7" s="7">
        <v>1000000</v>
      </c>
      <c r="E7" s="7">
        <f t="shared" si="0"/>
        <v>100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7">
        <v>0</v>
      </c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7">
        <v>600000</v>
      </c>
      <c r="C9" s="7">
        <v>600000</v>
      </c>
      <c r="D9" s="7">
        <v>600000</v>
      </c>
      <c r="E9" s="7">
        <f t="shared" si="0"/>
        <v>100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7">
        <v>1489348</v>
      </c>
      <c r="C10" s="7">
        <v>1489348</v>
      </c>
      <c r="D10" s="7">
        <v>1489348</v>
      </c>
      <c r="E10" s="7">
        <f t="shared" si="0"/>
        <v>100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7">
        <v>0</v>
      </c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7">
        <v>500000</v>
      </c>
      <c r="C12" s="7">
        <v>500000</v>
      </c>
      <c r="D12" s="7">
        <v>500000</v>
      </c>
      <c r="E12" s="7">
        <f t="shared" si="0"/>
        <v>100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7">
        <v>500000</v>
      </c>
      <c r="C13" s="7">
        <v>500000</v>
      </c>
      <c r="D13" s="7">
        <v>500000</v>
      </c>
      <c r="E13" s="7">
        <f t="shared" si="0"/>
        <v>100</v>
      </c>
      <c r="F13" s="8">
        <f t="shared" si="1"/>
        <v>100</v>
      </c>
      <c r="G13" s="9"/>
      <c r="H13" s="9"/>
    </row>
    <row r="14" spans="1:8" ht="15.75" customHeight="1">
      <c r="A14" s="6" t="s">
        <v>14</v>
      </c>
      <c r="B14" s="7">
        <v>600000</v>
      </c>
      <c r="C14" s="7">
        <v>600000</v>
      </c>
      <c r="D14" s="7">
        <v>600000</v>
      </c>
      <c r="E14" s="7">
        <f t="shared" si="0"/>
        <v>100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7">
        <v>1800000</v>
      </c>
      <c r="C15" s="7">
        <v>1800000</v>
      </c>
      <c r="D15" s="7">
        <v>1800000</v>
      </c>
      <c r="E15" s="7">
        <f t="shared" si="0"/>
        <v>100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7">
        <v>2000000</v>
      </c>
      <c r="C16" s="7">
        <v>2000000</v>
      </c>
      <c r="D16" s="7">
        <v>2000000</v>
      </c>
      <c r="E16" s="7">
        <f t="shared" si="0"/>
        <v>100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7">
        <v>1500000</v>
      </c>
      <c r="C17" s="7">
        <v>1500000</v>
      </c>
      <c r="D17" s="7">
        <v>1500000</v>
      </c>
      <c r="E17" s="7">
        <f t="shared" si="0"/>
        <v>100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7">
        <v>500000</v>
      </c>
      <c r="C19" s="7">
        <v>500000</v>
      </c>
      <c r="D19" s="7">
        <v>499999.99999999994</v>
      </c>
      <c r="E19" s="7">
        <f t="shared" si="0"/>
        <v>99.99999999999999</v>
      </c>
      <c r="F19" s="8">
        <f t="shared" si="1"/>
        <v>99.99999999999999</v>
      </c>
      <c r="G19" s="9"/>
      <c r="H19" s="9"/>
    </row>
    <row r="20" spans="1:8" ht="15.75" customHeight="1">
      <c r="A20" s="6" t="s">
        <v>20</v>
      </c>
      <c r="B20" s="7">
        <v>1500000</v>
      </c>
      <c r="C20" s="7">
        <v>1500000</v>
      </c>
      <c r="D20" s="7">
        <v>1499999.9999999998</v>
      </c>
      <c r="E20" s="7">
        <f t="shared" si="0"/>
        <v>99.99999999999999</v>
      </c>
      <c r="F20" s="8">
        <f t="shared" si="1"/>
        <v>99.99999999999999</v>
      </c>
      <c r="G20" s="9"/>
      <c r="H20" s="9"/>
    </row>
    <row r="21" spans="1:8" ht="15.75" customHeight="1">
      <c r="A21" s="6" t="s">
        <v>21</v>
      </c>
      <c r="B21" s="7">
        <v>5500000</v>
      </c>
      <c r="C21" s="7">
        <v>5500000</v>
      </c>
      <c r="D21" s="7">
        <v>5500000</v>
      </c>
      <c r="E21" s="7">
        <f t="shared" si="0"/>
        <v>100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7">
        <v>1500000</v>
      </c>
      <c r="C22" s="7">
        <v>1500000</v>
      </c>
      <c r="D22" s="7">
        <v>1500000</v>
      </c>
      <c r="E22" s="7">
        <f t="shared" si="0"/>
        <v>100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7">
        <v>500000</v>
      </c>
      <c r="C23" s="7">
        <v>500000</v>
      </c>
      <c r="D23" s="7">
        <v>500000</v>
      </c>
      <c r="E23" s="7">
        <f t="shared" si="0"/>
        <v>100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7">
        <v>1500000</v>
      </c>
      <c r="C24" s="7">
        <v>1500000</v>
      </c>
      <c r="D24" s="7">
        <v>1500000</v>
      </c>
      <c r="E24" s="7">
        <f t="shared" si="0"/>
        <v>100</v>
      </c>
      <c r="F24" s="8">
        <f t="shared" si="1"/>
        <v>100</v>
      </c>
      <c r="G24" s="9"/>
      <c r="H24" s="9"/>
    </row>
    <row r="25" spans="1:8" ht="15.75" customHeight="1">
      <c r="A25" s="6" t="s">
        <v>25</v>
      </c>
      <c r="B25" s="7">
        <v>1500000</v>
      </c>
      <c r="C25" s="7">
        <v>1500000</v>
      </c>
      <c r="D25" s="7">
        <v>1500000</v>
      </c>
      <c r="E25" s="7">
        <f t="shared" si="0"/>
        <v>100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7">
        <v>500000</v>
      </c>
      <c r="C26" s="7">
        <v>500000</v>
      </c>
      <c r="D26" s="7">
        <v>500000</v>
      </c>
      <c r="E26" s="7">
        <f t="shared" si="0"/>
        <v>100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7">
        <v>1500000</v>
      </c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7">
        <v>1800000</v>
      </c>
      <c r="C28" s="7">
        <v>1800000</v>
      </c>
      <c r="D28" s="7">
        <v>1800000</v>
      </c>
      <c r="E28" s="7">
        <f t="shared" si="0"/>
        <v>100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7">
        <v>1600000</v>
      </c>
      <c r="C29" s="7">
        <v>1600000</v>
      </c>
      <c r="D29" s="7">
        <v>1600000</v>
      </c>
      <c r="E29" s="7">
        <f t="shared" si="0"/>
        <v>100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7">
        <v>900000</v>
      </c>
      <c r="C30" s="7">
        <v>900000</v>
      </c>
      <c r="D30" s="7">
        <v>900000</v>
      </c>
      <c r="E30" s="7">
        <f t="shared" si="0"/>
        <v>100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7">
        <v>600000</v>
      </c>
      <c r="C31" s="7">
        <v>600000</v>
      </c>
      <c r="D31" s="7">
        <v>600000</v>
      </c>
      <c r="E31" s="7">
        <f t="shared" si="0"/>
        <v>100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7">
        <v>2400000</v>
      </c>
      <c r="C32" s="7">
        <v>2400000</v>
      </c>
      <c r="D32" s="7">
        <v>2400000</v>
      </c>
      <c r="E32" s="7">
        <f t="shared" si="0"/>
        <v>100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7">
        <v>500000</v>
      </c>
      <c r="C33" s="7">
        <v>500000</v>
      </c>
      <c r="D33" s="7">
        <v>500000</v>
      </c>
      <c r="E33" s="7">
        <f t="shared" si="0"/>
        <v>100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7">
        <v>300000</v>
      </c>
      <c r="C34" s="7">
        <v>300000</v>
      </c>
      <c r="D34" s="7">
        <v>300000</v>
      </c>
      <c r="E34" s="7">
        <f t="shared" si="0"/>
        <v>100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7">
        <v>2000000</v>
      </c>
      <c r="C35" s="7">
        <v>2000000</v>
      </c>
      <c r="D35" s="7">
        <v>2000000</v>
      </c>
      <c r="E35" s="7">
        <f t="shared" si="0"/>
        <v>100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 hidden="1">
      <c r="A37" s="6" t="s">
        <v>37</v>
      </c>
      <c r="B37" s="31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34589348</v>
      </c>
      <c r="C38" s="11">
        <f>SUM(C4:C37)</f>
        <v>34589348</v>
      </c>
      <c r="D38" s="11">
        <f>SUM(D4:D37)</f>
        <v>34589348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9.75" customHeight="1">
      <c r="A1" s="63" t="s">
        <v>290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186554</v>
      </c>
      <c r="D10" s="7">
        <v>186554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354831</v>
      </c>
      <c r="D11" s="7">
        <v>354831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50000</v>
      </c>
      <c r="D12" s="7">
        <v>50000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6"/>
      <c r="C13" s="7">
        <v>100000</v>
      </c>
      <c r="D13" s="7">
        <v>100000</v>
      </c>
      <c r="E13" s="7">
        <f t="shared" si="0"/>
        <v>0</v>
      </c>
      <c r="F13" s="8">
        <f t="shared" si="1"/>
        <v>100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50000</v>
      </c>
      <c r="D15" s="7">
        <v>50000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68277</v>
      </c>
      <c r="D16" s="7">
        <v>68277</v>
      </c>
      <c r="E16" s="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6"/>
      <c r="C17" s="7">
        <v>286554</v>
      </c>
      <c r="D17" s="7">
        <v>286554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268277</v>
      </c>
      <c r="D19" s="7">
        <v>268277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118279</v>
      </c>
      <c r="D20" s="7">
        <v>118279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6"/>
      <c r="C21" s="7">
        <v>236558</v>
      </c>
      <c r="D21" s="7">
        <v>236558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136558</v>
      </c>
      <c r="D22" s="7">
        <v>136558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6"/>
      <c r="C23" s="7">
        <v>118279</v>
      </c>
      <c r="D23" s="7">
        <v>118279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6"/>
      <c r="C24" s="7">
        <v>68279</v>
      </c>
      <c r="D24" s="7">
        <v>68279</v>
      </c>
      <c r="E24" s="7">
        <f t="shared" si="0"/>
        <v>0</v>
      </c>
      <c r="F24" s="8">
        <f t="shared" si="1"/>
        <v>100</v>
      </c>
      <c r="G24" s="9"/>
      <c r="H24" s="9"/>
    </row>
    <row r="25" spans="1:8" ht="15.75" customHeight="1">
      <c r="A25" s="6" t="s">
        <v>25</v>
      </c>
      <c r="B25" s="6"/>
      <c r="C25" s="7">
        <v>168279</v>
      </c>
      <c r="D25" s="7">
        <v>168279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336558</v>
      </c>
      <c r="D26" s="7">
        <v>336558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168279</v>
      </c>
      <c r="D27" s="7">
        <v>168279</v>
      </c>
      <c r="E27" s="7">
        <f t="shared" si="0"/>
        <v>0</v>
      </c>
      <c r="F27" s="8">
        <f t="shared" si="1"/>
        <v>100</v>
      </c>
      <c r="G27" s="9"/>
      <c r="H27" s="9"/>
    </row>
    <row r="28" spans="1:8" ht="15.75" customHeight="1">
      <c r="A28" s="6" t="s">
        <v>28</v>
      </c>
      <c r="B28" s="6"/>
      <c r="C28" s="7">
        <v>236558</v>
      </c>
      <c r="D28" s="7">
        <v>236558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509674</v>
      </c>
      <c r="D29" s="7">
        <v>509674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6"/>
      <c r="C30" s="7">
        <v>68279</v>
      </c>
      <c r="D30" s="7">
        <v>68279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286558</v>
      </c>
      <c r="D31" s="7">
        <v>286558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68279</v>
      </c>
      <c r="D32" s="7">
        <v>68279</v>
      </c>
      <c r="E32" s="7">
        <f t="shared" si="0"/>
        <v>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6"/>
      <c r="C33" s="7">
        <v>200000</v>
      </c>
      <c r="D33" s="7">
        <v>200000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186558</v>
      </c>
      <c r="D34" s="7">
        <v>186558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186558</v>
      </c>
      <c r="D35" s="7">
        <v>186558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168279</v>
      </c>
      <c r="D36" s="7">
        <v>168279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6" t="s">
        <v>37</v>
      </c>
      <c r="B37" s="31">
        <v>4626305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4626305</v>
      </c>
      <c r="C38" s="11">
        <f>SUM(C4:C37)</f>
        <v>4626305</v>
      </c>
      <c r="D38" s="11">
        <f>SUM(D4:D37)</f>
        <v>4626305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1277479.33</v>
      </c>
      <c r="D4" s="7">
        <v>1277479.33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10435101.5</v>
      </c>
      <c r="D5" s="7">
        <v>10435101.5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115586</v>
      </c>
      <c r="D6" s="7">
        <v>115586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151922.98</v>
      </c>
      <c r="D7" s="7">
        <v>151922.98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157631.6</v>
      </c>
      <c r="D8" s="7">
        <v>157631.6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2305205.4</v>
      </c>
      <c r="D10" s="7">
        <v>2305205.4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761894.05</v>
      </c>
      <c r="D15" s="7">
        <v>761894.05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252215.5</v>
      </c>
      <c r="D19" s="7">
        <v>252215.5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142875</v>
      </c>
      <c r="D21" s="7">
        <v>142875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16720</v>
      </c>
      <c r="D25" s="7">
        <v>16720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24700</v>
      </c>
      <c r="D27" s="7">
        <v>24700</v>
      </c>
      <c r="E27" s="7">
        <f t="shared" si="0"/>
        <v>0</v>
      </c>
      <c r="F27" s="8">
        <f t="shared" si="1"/>
        <v>100</v>
      </c>
      <c r="G27" s="9"/>
      <c r="H27" s="9"/>
    </row>
    <row r="28" spans="1:8" ht="15.75" customHeight="1">
      <c r="A28" s="6" t="s">
        <v>28</v>
      </c>
      <c r="B28" s="6"/>
      <c r="C28" s="7">
        <v>53580</v>
      </c>
      <c r="D28" s="7">
        <v>53580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81783</v>
      </c>
      <c r="D29" s="7">
        <v>81783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32537.5</v>
      </c>
      <c r="D32" s="7">
        <v>32537.5</v>
      </c>
      <c r="E32" s="7">
        <f t="shared" si="0"/>
        <v>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6"/>
      <c r="C33" s="7">
        <v>8075</v>
      </c>
      <c r="D33" s="7">
        <v>8075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79420</v>
      </c>
      <c r="D34" s="7">
        <v>79420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26125</v>
      </c>
      <c r="D35" s="7">
        <v>26125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2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15922851.860000001</v>
      </c>
      <c r="D38" s="11">
        <f>SUM(D4:D37)</f>
        <v>15922851.860000001</v>
      </c>
      <c r="E38" s="11">
        <f t="shared" si="0"/>
        <v>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287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20341937.82</v>
      </c>
      <c r="D4" s="7">
        <v>20339810.269999996</v>
      </c>
      <c r="E4" s="8">
        <f>IF(B4&gt;0,D4/B4*100,0)</f>
        <v>0</v>
      </c>
      <c r="F4" s="8">
        <f>IF(C4&gt;0,D4/C4*100,0)</f>
        <v>99.98954106526709</v>
      </c>
      <c r="G4" s="9"/>
      <c r="H4" s="9"/>
    </row>
    <row r="5" spans="1:8" ht="15.75" customHeight="1">
      <c r="A5" s="6" t="s">
        <v>5</v>
      </c>
      <c r="B5" s="6"/>
      <c r="C5" s="7">
        <v>4405296.72</v>
      </c>
      <c r="D5" s="7">
        <v>4405296.72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6507518.790000001</v>
      </c>
      <c r="D6" s="7">
        <v>6507518.79</v>
      </c>
      <c r="E6" s="7">
        <f t="shared" si="0"/>
        <v>0</v>
      </c>
      <c r="F6" s="8">
        <f t="shared" si="1"/>
        <v>99.99999999999999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2975102.9999999995</v>
      </c>
      <c r="D9" s="7">
        <v>2975102.25</v>
      </c>
      <c r="E9" s="7">
        <f t="shared" si="0"/>
        <v>0</v>
      </c>
      <c r="F9" s="8">
        <f t="shared" si="1"/>
        <v>99.99997479078877</v>
      </c>
      <c r="G9" s="9"/>
      <c r="H9" s="9"/>
    </row>
    <row r="10" spans="1:8" ht="15.75" customHeight="1">
      <c r="A10" s="6" t="s">
        <v>10</v>
      </c>
      <c r="B10" s="6"/>
      <c r="C10" s="7">
        <v>1286960.82</v>
      </c>
      <c r="D10" s="7">
        <v>1196873.56</v>
      </c>
      <c r="E10" s="7">
        <f t="shared" si="0"/>
        <v>0</v>
      </c>
      <c r="F10" s="8">
        <f t="shared" si="1"/>
        <v>92.99999979797364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5658727.33</v>
      </c>
      <c r="D12" s="7">
        <v>5635836.1899999995</v>
      </c>
      <c r="E12" s="7">
        <f t="shared" si="0"/>
        <v>0</v>
      </c>
      <c r="F12" s="8">
        <f t="shared" si="1"/>
        <v>99.5954719380338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3233434.56</v>
      </c>
      <c r="D15" s="7">
        <v>3099180</v>
      </c>
      <c r="E15" s="7">
        <f t="shared" si="0"/>
        <v>0</v>
      </c>
      <c r="F15" s="8">
        <f t="shared" si="1"/>
        <v>95.84792710324714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795789.5199999999</v>
      </c>
      <c r="D18" s="7">
        <v>795789.52</v>
      </c>
      <c r="E18" s="7">
        <f t="shared" si="0"/>
        <v>0</v>
      </c>
      <c r="F18" s="8">
        <f t="shared" si="1"/>
        <v>100.00000000000003</v>
      </c>
      <c r="G18" s="9"/>
      <c r="H18" s="9"/>
    </row>
    <row r="19" spans="1:8" ht="15.75" customHeight="1">
      <c r="A19" s="6" t="s">
        <v>19</v>
      </c>
      <c r="B19" s="6"/>
      <c r="C19" s="7">
        <v>2285440.59</v>
      </c>
      <c r="D19" s="7">
        <v>2285440.59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3484791.85</v>
      </c>
      <c r="D24" s="7">
        <v>3476015.84</v>
      </c>
      <c r="E24" s="7">
        <f t="shared" si="0"/>
        <v>0</v>
      </c>
      <c r="F24" s="8">
        <f t="shared" si="1"/>
        <v>99.7481625767691</v>
      </c>
      <c r="G24" s="9"/>
      <c r="H24" s="9"/>
    </row>
    <row r="25" spans="1:8" ht="15.75" customHeight="1">
      <c r="A25" s="6" t="s">
        <v>25</v>
      </c>
      <c r="B25" s="6"/>
      <c r="C25" s="7">
        <v>1890029.6400000001</v>
      </c>
      <c r="D25" s="7">
        <v>1890029.64</v>
      </c>
      <c r="E25" s="7">
        <f t="shared" si="0"/>
        <v>0</v>
      </c>
      <c r="F25" s="8">
        <f t="shared" si="1"/>
        <v>99.99999999999999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787894.48</v>
      </c>
      <c r="D31" s="7">
        <v>774461.1</v>
      </c>
      <c r="E31" s="7">
        <f t="shared" si="0"/>
        <v>0</v>
      </c>
      <c r="F31" s="8">
        <f t="shared" si="1"/>
        <v>98.29502803471856</v>
      </c>
      <c r="G31" s="9"/>
      <c r="H31" s="9"/>
    </row>
    <row r="32" spans="1:8" ht="15.75" customHeight="1">
      <c r="A32" s="6" t="s">
        <v>32</v>
      </c>
      <c r="B32" s="6"/>
      <c r="C32" s="7">
        <v>809729.94</v>
      </c>
      <c r="D32" s="7">
        <v>809729.94</v>
      </c>
      <c r="E32" s="7">
        <f t="shared" si="0"/>
        <v>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6"/>
      <c r="C33" s="7">
        <v>4779118.010000001</v>
      </c>
      <c r="D33" s="7">
        <v>4779118.01</v>
      </c>
      <c r="E33" s="7">
        <f t="shared" si="0"/>
        <v>0</v>
      </c>
      <c r="F33" s="8">
        <f t="shared" si="1"/>
        <v>99.99999999999997</v>
      </c>
      <c r="G33" s="9"/>
      <c r="H33" s="9"/>
    </row>
    <row r="34" spans="1:8" ht="15.75" customHeight="1">
      <c r="A34" s="6" t="s">
        <v>34</v>
      </c>
      <c r="B34" s="6"/>
      <c r="C34" s="7">
        <v>2157649.77</v>
      </c>
      <c r="D34" s="7">
        <v>1935321.36</v>
      </c>
      <c r="E34" s="7">
        <f t="shared" si="0"/>
        <v>0</v>
      </c>
      <c r="F34" s="8">
        <f t="shared" si="1"/>
        <v>89.69580637732508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2615905.8</v>
      </c>
      <c r="D36" s="7">
        <v>2615905.8000000003</v>
      </c>
      <c r="E36" s="7">
        <f t="shared" si="0"/>
        <v>0</v>
      </c>
      <c r="F36" s="8">
        <f t="shared" si="1"/>
        <v>100.00000000000003</v>
      </c>
      <c r="G36" s="9"/>
      <c r="H36" s="9"/>
    </row>
    <row r="37" spans="1:8" ht="15.75" customHeight="1" hidden="1">
      <c r="A37" s="6" t="s">
        <v>37</v>
      </c>
      <c r="B37" s="32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64015328.64</v>
      </c>
      <c r="D38" s="11">
        <f>SUM(D4:D37)</f>
        <v>63521429.58</v>
      </c>
      <c r="E38" s="11">
        <f t="shared" si="0"/>
        <v>0</v>
      </c>
      <c r="F38" s="12">
        <f t="shared" si="1"/>
        <v>99.22846750849703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869565.22</v>
      </c>
      <c r="D5" s="7">
        <v>869565.22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869565.22</v>
      </c>
      <c r="D14" s="7">
        <v>869565.22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1739130.44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1739130.44</v>
      </c>
      <c r="C38" s="11">
        <f>SUM(C4:C37)</f>
        <v>1739130.44</v>
      </c>
      <c r="D38" s="11">
        <f>SUM(D4:D37)</f>
        <v>1739130.44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3299797.8500000006</v>
      </c>
      <c r="D4" s="7">
        <v>3299797.8499999996</v>
      </c>
      <c r="E4" s="8">
        <f>IF(B4&gt;0,D4/B4*100,0)</f>
        <v>0</v>
      </c>
      <c r="F4" s="8">
        <f>IF(C4&gt;0,D4/C4*100,0)</f>
        <v>99.99999999999997</v>
      </c>
      <c r="G4" s="9"/>
      <c r="H4" s="9"/>
    </row>
    <row r="5" spans="1:8" ht="15.75" customHeight="1">
      <c r="A5" s="6" t="s">
        <v>5</v>
      </c>
      <c r="B5" s="6"/>
      <c r="C5" s="7">
        <v>8429739.73</v>
      </c>
      <c r="D5" s="7">
        <v>8426328.73</v>
      </c>
      <c r="E5" s="7">
        <f aca="true" t="shared" si="0" ref="E5:E38">IF(B5&gt;0,D5/B5*100,0)</f>
        <v>0</v>
      </c>
      <c r="F5" s="7">
        <f aca="true" t="shared" si="1" ref="F5:F38">IF(C5&gt;0,D5/C5*100,0)</f>
        <v>99.95953611725567</v>
      </c>
      <c r="G5" s="9"/>
      <c r="H5" s="9"/>
    </row>
    <row r="6" spans="1:8" ht="15.75" customHeight="1">
      <c r="A6" s="6" t="s">
        <v>6</v>
      </c>
      <c r="B6" s="6"/>
      <c r="C6" s="7">
        <v>481021.95</v>
      </c>
      <c r="D6" s="7">
        <v>481021.95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452394.7</v>
      </c>
      <c r="D7" s="7">
        <v>452394.7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28500</v>
      </c>
      <c r="D9" s="7">
        <v>28500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774553.05</v>
      </c>
      <c r="D11" s="7">
        <v>774553.05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132810</v>
      </c>
      <c r="D14" s="7">
        <v>132810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687547.49</v>
      </c>
      <c r="D15" s="7">
        <v>687547.49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50000</v>
      </c>
      <c r="D17" s="7">
        <v>50000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2747008.6</v>
      </c>
      <c r="D19" s="7">
        <v>2747008.6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241956.4</v>
      </c>
      <c r="D20" s="7">
        <v>241956.4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6"/>
      <c r="C21" s="7">
        <v>63840</v>
      </c>
      <c r="D21" s="7">
        <v>63840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137702.5</v>
      </c>
      <c r="D22" s="7">
        <v>137702.5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6"/>
      <c r="C23" s="7">
        <v>246097.5</v>
      </c>
      <c r="D23" s="7">
        <v>246097.5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72371</v>
      </c>
      <c r="D25" s="7">
        <v>72371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141743.8</v>
      </c>
      <c r="D26" s="7">
        <v>141743.8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93765</v>
      </c>
      <c r="D27" s="7">
        <v>93765</v>
      </c>
      <c r="E27" s="7">
        <f t="shared" si="0"/>
        <v>0</v>
      </c>
      <c r="F27" s="8">
        <f t="shared" si="1"/>
        <v>100</v>
      </c>
      <c r="G27" s="9"/>
      <c r="H27" s="9"/>
    </row>
    <row r="28" spans="1:8" ht="15.75" customHeight="1">
      <c r="A28" s="6" t="s">
        <v>28</v>
      </c>
      <c r="B28" s="6"/>
      <c r="C28" s="7">
        <v>2406789.75</v>
      </c>
      <c r="D28" s="7">
        <v>2406789.75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58423.100000000006</v>
      </c>
      <c r="D29" s="7">
        <v>58423.1</v>
      </c>
      <c r="E29" s="7">
        <f t="shared" si="0"/>
        <v>0</v>
      </c>
      <c r="F29" s="8">
        <f t="shared" si="1"/>
        <v>99.99999999999999</v>
      </c>
      <c r="G29" s="9"/>
      <c r="H29" s="9"/>
    </row>
    <row r="30" spans="1:8" ht="15.75" customHeight="1">
      <c r="A30" s="6" t="s">
        <v>30</v>
      </c>
      <c r="B30" s="6"/>
      <c r="C30" s="7">
        <v>123582.65000000001</v>
      </c>
      <c r="D30" s="7">
        <v>123582.65000000001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203974</v>
      </c>
      <c r="D33" s="7">
        <v>203974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66215</v>
      </c>
      <c r="D34" s="7">
        <v>66215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281908.7</v>
      </c>
      <c r="D35" s="7">
        <v>281908.7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190000</v>
      </c>
      <c r="D36" s="7">
        <v>190000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 hidden="1">
      <c r="A37" s="6" t="s">
        <v>37</v>
      </c>
      <c r="B37" s="6"/>
      <c r="C37" s="7"/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0"/>
      <c r="C38" s="11">
        <f>SUM(C4:C37)</f>
        <v>21411742.77</v>
      </c>
      <c r="D38" s="11">
        <f>SUM(D4:D37)</f>
        <v>21408331.77</v>
      </c>
      <c r="E38" s="11">
        <f t="shared" si="0"/>
        <v>0</v>
      </c>
      <c r="F38" s="12">
        <f t="shared" si="1"/>
        <v>99.98406948917405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287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34079767.449999996</v>
      </c>
      <c r="D4" s="7">
        <v>34073921.22</v>
      </c>
      <c r="E4" s="8">
        <f>IF(B4&gt;0,D4/B4*100,0)</f>
        <v>0</v>
      </c>
      <c r="F4" s="8">
        <f>IF(C4&gt;0,D4/C4*100,0)</f>
        <v>99.98284545219221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17154037.48</v>
      </c>
      <c r="D6" s="7">
        <v>17154037.479999997</v>
      </c>
      <c r="E6" s="7">
        <f t="shared" si="0"/>
        <v>0</v>
      </c>
      <c r="F6" s="8">
        <f t="shared" si="1"/>
        <v>99.99999999999997</v>
      </c>
      <c r="G6" s="9"/>
      <c r="H6" s="9"/>
    </row>
    <row r="7" spans="1:8" ht="15.75" customHeight="1">
      <c r="A7" s="6" t="s">
        <v>7</v>
      </c>
      <c r="B7" s="6"/>
      <c r="C7" s="7">
        <v>3782646.5200000005</v>
      </c>
      <c r="D7" s="7">
        <v>3782646.52</v>
      </c>
      <c r="E7" s="7">
        <f t="shared" si="0"/>
        <v>0</v>
      </c>
      <c r="F7" s="8">
        <f t="shared" si="1"/>
        <v>99.99999999999999</v>
      </c>
      <c r="G7" s="9"/>
      <c r="H7" s="9"/>
    </row>
    <row r="8" spans="1:8" ht="15.75" customHeight="1">
      <c r="A8" s="6" t="s">
        <v>8</v>
      </c>
      <c r="B8" s="6"/>
      <c r="C8" s="7">
        <v>1660402.19</v>
      </c>
      <c r="D8" s="7">
        <v>1627194.16</v>
      </c>
      <c r="E8" s="7">
        <f t="shared" si="0"/>
        <v>0</v>
      </c>
      <c r="F8" s="8">
        <f t="shared" si="1"/>
        <v>98.00000083112394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1483786.3800000001</v>
      </c>
      <c r="D10" s="7">
        <v>1483786.38</v>
      </c>
      <c r="E10" s="7">
        <f t="shared" si="0"/>
        <v>0</v>
      </c>
      <c r="F10" s="8">
        <f t="shared" si="1"/>
        <v>99.99999999999999</v>
      </c>
      <c r="G10" s="9"/>
      <c r="H10" s="9"/>
    </row>
    <row r="11" spans="1:8" ht="15.75" customHeight="1">
      <c r="A11" s="6" t="s">
        <v>11</v>
      </c>
      <c r="B11" s="6"/>
      <c r="C11" s="7">
        <v>22169186.72</v>
      </c>
      <c r="D11" s="7">
        <v>22169186.72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6048782.84</v>
      </c>
      <c r="D12" s="7">
        <v>6048782.84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6"/>
      <c r="C13" s="7">
        <v>4943117.880000001</v>
      </c>
      <c r="D13" s="7">
        <v>618417.8</v>
      </c>
      <c r="E13" s="7">
        <f t="shared" si="0"/>
        <v>0</v>
      </c>
      <c r="F13" s="8">
        <f t="shared" si="1"/>
        <v>12.510682832431257</v>
      </c>
      <c r="G13" s="9"/>
      <c r="H13" s="9"/>
    </row>
    <row r="14" spans="1:8" ht="15.75" customHeight="1">
      <c r="A14" s="6" t="s">
        <v>14</v>
      </c>
      <c r="B14" s="6"/>
      <c r="C14" s="7">
        <v>10376972.41</v>
      </c>
      <c r="D14" s="7">
        <v>10376972.41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11318189.96</v>
      </c>
      <c r="D15" s="7">
        <v>11118101.2</v>
      </c>
      <c r="E15" s="7">
        <f t="shared" si="0"/>
        <v>0</v>
      </c>
      <c r="F15" s="8">
        <f t="shared" si="1"/>
        <v>98.23214877372493</v>
      </c>
      <c r="G15" s="9"/>
      <c r="H15" s="9"/>
    </row>
    <row r="16" spans="1:8" ht="15.75" customHeight="1">
      <c r="A16" s="6" t="s">
        <v>16</v>
      </c>
      <c r="B16" s="6"/>
      <c r="C16" s="7">
        <v>2633504</v>
      </c>
      <c r="D16" s="7">
        <v>2633501.36</v>
      </c>
      <c r="E16" s="7">
        <f t="shared" si="0"/>
        <v>0</v>
      </c>
      <c r="F16" s="8">
        <f t="shared" si="1"/>
        <v>99.99989975333243</v>
      </c>
      <c r="G16" s="9"/>
      <c r="H16" s="9"/>
    </row>
    <row r="17" spans="1:8" ht="15.75" customHeight="1">
      <c r="A17" s="6" t="s">
        <v>17</v>
      </c>
      <c r="B17" s="6"/>
      <c r="C17" s="7">
        <v>2959968.34</v>
      </c>
      <c r="D17" s="7">
        <v>2959968.34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6"/>
      <c r="C18" s="7">
        <v>2797090.81</v>
      </c>
      <c r="D18" s="7">
        <v>2797090.8100000005</v>
      </c>
      <c r="E18" s="7">
        <f t="shared" si="0"/>
        <v>0</v>
      </c>
      <c r="F18" s="8">
        <f t="shared" si="1"/>
        <v>100.00000000000003</v>
      </c>
      <c r="G18" s="9"/>
      <c r="H18" s="9"/>
    </row>
    <row r="19" spans="1:8" ht="15.75" customHeight="1">
      <c r="A19" s="6" t="s">
        <v>19</v>
      </c>
      <c r="B19" s="6"/>
      <c r="C19" s="7">
        <v>2991235.2600000002</v>
      </c>
      <c r="D19" s="7">
        <v>2731263.06</v>
      </c>
      <c r="E19" s="7">
        <f t="shared" si="0"/>
        <v>0</v>
      </c>
      <c r="F19" s="8">
        <f t="shared" si="1"/>
        <v>91.30886816304779</v>
      </c>
      <c r="G19" s="9"/>
      <c r="H19" s="9"/>
    </row>
    <row r="20" spans="1:8" ht="15.75" customHeight="1">
      <c r="A20" s="6" t="s">
        <v>20</v>
      </c>
      <c r="B20" s="6"/>
      <c r="C20" s="7">
        <v>9286422.24</v>
      </c>
      <c r="D20" s="7">
        <v>9286422.23</v>
      </c>
      <c r="E20" s="7">
        <f t="shared" si="0"/>
        <v>0</v>
      </c>
      <c r="F20" s="8">
        <f t="shared" si="1"/>
        <v>99.9999998923159</v>
      </c>
      <c r="G20" s="9"/>
      <c r="H20" s="9"/>
    </row>
    <row r="21" spans="1:8" ht="15.75" customHeight="1">
      <c r="A21" s="6" t="s">
        <v>21</v>
      </c>
      <c r="B21" s="6"/>
      <c r="C21" s="7">
        <v>2725780.06</v>
      </c>
      <c r="D21" s="7">
        <v>2725780.06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2019126.7100000002</v>
      </c>
      <c r="D22" s="7">
        <v>2019126.7099999997</v>
      </c>
      <c r="E22" s="7">
        <f t="shared" si="0"/>
        <v>0</v>
      </c>
      <c r="F22" s="8">
        <f t="shared" si="1"/>
        <v>99.99999999999997</v>
      </c>
      <c r="G22" s="9"/>
      <c r="H22" s="9"/>
    </row>
    <row r="23" spans="1:8" ht="15.75" customHeight="1">
      <c r="A23" s="6" t="s">
        <v>23</v>
      </c>
      <c r="B23" s="6"/>
      <c r="C23" s="7">
        <v>2466456.1599999997</v>
      </c>
      <c r="D23" s="7">
        <v>2396073.8599999994</v>
      </c>
      <c r="E23" s="7">
        <f t="shared" si="0"/>
        <v>0</v>
      </c>
      <c r="F23" s="8">
        <f t="shared" si="1"/>
        <v>97.14641998745276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3352082.4</v>
      </c>
      <c r="D25" s="7">
        <v>3352082.4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8349150.5</v>
      </c>
      <c r="D26" s="7">
        <v>8349149.91</v>
      </c>
      <c r="E26" s="7">
        <f t="shared" si="0"/>
        <v>0</v>
      </c>
      <c r="F26" s="8">
        <f t="shared" si="1"/>
        <v>99.99999293341281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12487983.370000001</v>
      </c>
      <c r="D28" s="7">
        <v>11951283.200000001</v>
      </c>
      <c r="E28" s="7">
        <f t="shared" si="0"/>
        <v>0</v>
      </c>
      <c r="F28" s="8">
        <f t="shared" si="1"/>
        <v>95.70226709871092</v>
      </c>
      <c r="G28" s="9"/>
      <c r="H28" s="9"/>
    </row>
    <row r="29" spans="1:8" ht="15.75" customHeight="1">
      <c r="A29" s="6" t="s">
        <v>29</v>
      </c>
      <c r="B29" s="6"/>
      <c r="C29" s="7">
        <v>4471533.9</v>
      </c>
      <c r="D29" s="7">
        <v>4377331.13</v>
      </c>
      <c r="E29" s="7">
        <f t="shared" si="0"/>
        <v>0</v>
      </c>
      <c r="F29" s="8">
        <f t="shared" si="1"/>
        <v>97.89327841168776</v>
      </c>
      <c r="G29" s="9"/>
      <c r="H29" s="9"/>
    </row>
    <row r="30" spans="1:8" ht="15.75" customHeight="1">
      <c r="A30" s="6" t="s">
        <v>30</v>
      </c>
      <c r="B30" s="6"/>
      <c r="C30" s="7">
        <v>3647952</v>
      </c>
      <c r="D30" s="7">
        <v>3647952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4990103.38</v>
      </c>
      <c r="D31" s="7">
        <v>4990103.38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2201103.25</v>
      </c>
      <c r="D32" s="7">
        <v>2201103.25</v>
      </c>
      <c r="E32" s="7">
        <f t="shared" si="0"/>
        <v>0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6"/>
      <c r="C33" s="7">
        <v>1640453.15</v>
      </c>
      <c r="D33" s="7">
        <v>1632104.57</v>
      </c>
      <c r="E33" s="7">
        <f t="shared" si="0"/>
        <v>0</v>
      </c>
      <c r="F33" s="8">
        <f t="shared" si="1"/>
        <v>99.49108086384547</v>
      </c>
      <c r="G33" s="9"/>
      <c r="H33" s="9"/>
    </row>
    <row r="34" spans="1:8" ht="15.75" customHeight="1">
      <c r="A34" s="6" t="s">
        <v>34</v>
      </c>
      <c r="B34" s="6"/>
      <c r="C34" s="7">
        <v>8797479.93</v>
      </c>
      <c r="D34" s="7">
        <v>8073439.34</v>
      </c>
      <c r="E34" s="7">
        <f t="shared" si="0"/>
        <v>0</v>
      </c>
      <c r="F34" s="8">
        <f t="shared" si="1"/>
        <v>91.76990915851967</v>
      </c>
      <c r="G34" s="9"/>
      <c r="H34" s="9"/>
    </row>
    <row r="35" spans="1:8" ht="15.75" customHeight="1">
      <c r="A35" s="6" t="s">
        <v>35</v>
      </c>
      <c r="B35" s="6"/>
      <c r="C35" s="7">
        <v>6507714.94</v>
      </c>
      <c r="D35" s="7">
        <v>6507714.9399999995</v>
      </c>
      <c r="E35" s="7">
        <f t="shared" si="0"/>
        <v>0</v>
      </c>
      <c r="F35" s="8">
        <f t="shared" si="1"/>
        <v>99.99999999999999</v>
      </c>
      <c r="G35" s="9"/>
      <c r="H35" s="9"/>
    </row>
    <row r="36" spans="1:8" ht="16.5" customHeight="1">
      <c r="A36" s="6" t="s">
        <v>36</v>
      </c>
      <c r="B36" s="6"/>
      <c r="C36" s="7">
        <v>12959985.870000001</v>
      </c>
      <c r="D36" s="7">
        <v>12859049.379999999</v>
      </c>
      <c r="E36" s="7">
        <f t="shared" si="0"/>
        <v>0</v>
      </c>
      <c r="F36" s="8">
        <f t="shared" si="1"/>
        <v>99.22116820949897</v>
      </c>
      <c r="G36" s="9"/>
      <c r="H36" s="9"/>
    </row>
    <row r="37" spans="1:8" ht="15.75" customHeight="1" hidden="1">
      <c r="A37" s="6" t="s">
        <v>37</v>
      </c>
      <c r="B37" s="32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210302016.10000002</v>
      </c>
      <c r="D38" s="11">
        <f>SUM(D4:D37)</f>
        <v>203943586.65999997</v>
      </c>
      <c r="E38" s="11">
        <f t="shared" si="0"/>
        <v>0</v>
      </c>
      <c r="F38" s="12">
        <f t="shared" si="1"/>
        <v>96.97652473432467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2.5" customHeight="1">
      <c r="A1" s="63" t="s">
        <v>293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48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4859430.5</v>
      </c>
      <c r="D6" s="7">
        <v>4859430.5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4111177.92</v>
      </c>
      <c r="D11" s="7">
        <v>4111177.92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2582458.6</v>
      </c>
      <c r="D19" s="7">
        <v>2582458.5999999996</v>
      </c>
      <c r="E19" s="7">
        <f t="shared" si="0"/>
        <v>0</v>
      </c>
      <c r="F19" s="8">
        <f t="shared" si="1"/>
        <v>99.99999999999997</v>
      </c>
      <c r="G19" s="9"/>
      <c r="H19" s="9"/>
    </row>
    <row r="20" spans="1:8" ht="15.75" customHeight="1">
      <c r="A20" s="6" t="s">
        <v>20</v>
      </c>
      <c r="B20" s="6"/>
      <c r="C20" s="7">
        <v>3012176.4</v>
      </c>
      <c r="D20" s="7">
        <v>3012176.4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2404400.6</v>
      </c>
      <c r="D25" s="7">
        <v>2404400.6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1993555.62</v>
      </c>
      <c r="D33" s="7">
        <v>1993555.62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2537911.64</v>
      </c>
      <c r="D35" s="7">
        <v>2537911.64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1655410.46</v>
      </c>
      <c r="D36" s="7">
        <v>1655410.46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6" t="s">
        <v>37</v>
      </c>
      <c r="B37" s="31">
        <v>23156521.74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23156521.74</v>
      </c>
      <c r="C38" s="11">
        <f>SUM(C4:C37)</f>
        <v>23156521.740000002</v>
      </c>
      <c r="D38" s="11">
        <f>SUM(D4:D37)</f>
        <v>23156521.740000002</v>
      </c>
      <c r="E38" s="11">
        <f t="shared" si="0"/>
        <v>100.00000000000003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7.25" customHeight="1">
      <c r="A1" s="63" t="s">
        <v>185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7">
        <v>0</v>
      </c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7">
        <v>0</v>
      </c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7">
        <v>0</v>
      </c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7">
        <v>0</v>
      </c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7">
        <v>0</v>
      </c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7">
        <v>0</v>
      </c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7">
        <v>0</v>
      </c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7">
        <v>0</v>
      </c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7">
        <v>0</v>
      </c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7">
        <v>0</v>
      </c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7">
        <v>0</v>
      </c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33" t="s">
        <v>40</v>
      </c>
      <c r="B16" s="17">
        <v>0</v>
      </c>
      <c r="C16" s="17">
        <v>3622410</v>
      </c>
      <c r="D16" s="17">
        <v>3622410</v>
      </c>
      <c r="E16" s="17">
        <f t="shared" si="0"/>
        <v>0</v>
      </c>
      <c r="F16" s="18">
        <f t="shared" si="1"/>
        <v>100</v>
      </c>
      <c r="G16" s="9"/>
      <c r="H16" s="9"/>
    </row>
    <row r="17" spans="1:8" ht="15.75" customHeight="1">
      <c r="A17" s="6" t="s">
        <v>16</v>
      </c>
      <c r="B17" s="7">
        <v>0</v>
      </c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17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18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19</v>
      </c>
      <c r="B20" s="7">
        <v>0</v>
      </c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20</v>
      </c>
      <c r="B21" s="7">
        <v>0</v>
      </c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21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22</v>
      </c>
      <c r="B23" s="7">
        <v>0</v>
      </c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23</v>
      </c>
      <c r="B24" s="7">
        <v>0</v>
      </c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7">
        <v>0</v>
      </c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7">
        <v>0</v>
      </c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7">
        <v>0</v>
      </c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30</v>
      </c>
      <c r="B31" s="7">
        <v>0</v>
      </c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7">
        <v>0</v>
      </c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7">
        <v>0</v>
      </c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7">
        <v>0</v>
      </c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6.5" customHeight="1">
      <c r="A37" s="6" t="s">
        <v>36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7">
        <v>3622410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3622410</v>
      </c>
      <c r="C39" s="11">
        <f>SUM(C4:C38)</f>
        <v>3622410</v>
      </c>
      <c r="D39" s="11">
        <f>SUM(D4:D38)</f>
        <v>3622410</v>
      </c>
      <c r="E39" s="12">
        <f t="shared" si="0"/>
        <v>100</v>
      </c>
      <c r="F39" s="12">
        <f>D39/C39*100</f>
        <v>100</v>
      </c>
      <c r="G39" s="9"/>
    </row>
    <row r="40" ht="3.75" customHeight="1">
      <c r="G40" s="9"/>
    </row>
    <row r="41" ht="5.25" customHeight="1"/>
    <row r="42" spans="1:6" ht="16.5">
      <c r="A42" s="13"/>
      <c r="B42" s="13"/>
      <c r="C42" s="14"/>
      <c r="D42" s="23"/>
      <c r="E42" s="24"/>
      <c r="F42" s="24"/>
    </row>
    <row r="43" spans="1:6" ht="11.25" customHeight="1">
      <c r="A43" s="14"/>
      <c r="B43" s="14"/>
      <c r="C43" s="14"/>
      <c r="D43" s="14"/>
      <c r="E43" s="14"/>
      <c r="F43" s="14"/>
    </row>
    <row r="44" spans="1:6" ht="10.5" customHeight="1">
      <c r="A44" s="14"/>
      <c r="B44" s="14"/>
      <c r="C44" s="14"/>
      <c r="D44" s="14"/>
      <c r="E44" s="14"/>
      <c r="F44" s="14"/>
    </row>
    <row r="45" spans="1:6" ht="16.5">
      <c r="A45" s="15"/>
      <c r="B45" s="15"/>
      <c r="C45" s="14"/>
      <c r="D45" s="14"/>
      <c r="E45" s="14"/>
      <c r="F45" s="14"/>
    </row>
    <row r="46" spans="1:6" ht="16.5">
      <c r="A46" s="15"/>
      <c r="B46" s="15"/>
      <c r="C46" s="14"/>
      <c r="D46" s="65"/>
      <c r="E46" s="65"/>
      <c r="F46" s="65"/>
    </row>
  </sheetData>
  <sheetProtection/>
  <mergeCells count="3">
    <mergeCell ref="A1:F1"/>
    <mergeCell ref="C2:F2"/>
    <mergeCell ref="D46:F46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1739130.44</v>
      </c>
      <c r="D4" s="7">
        <v>1739130.44</v>
      </c>
      <c r="E4" s="7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1739130.44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1739130.44</v>
      </c>
      <c r="C38" s="11">
        <f>SUM(C4:C37)</f>
        <v>1739130.44</v>
      </c>
      <c r="D38" s="11">
        <f>SUM(D4:D37)</f>
        <v>1739130.44</v>
      </c>
      <c r="E38" s="11">
        <f t="shared" si="0"/>
        <v>100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70846</v>
      </c>
      <c r="D4" s="7">
        <v>70846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114000</v>
      </c>
      <c r="D15" s="7">
        <v>114000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9500</v>
      </c>
      <c r="D21" s="7">
        <v>9500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73102.5</v>
      </c>
      <c r="D28" s="7">
        <v>73102.5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61940</v>
      </c>
      <c r="D29" s="7">
        <v>61940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85500</v>
      </c>
      <c r="D31" s="7">
        <v>85500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 hidden="1">
      <c r="A37" s="6" t="s">
        <v>37</v>
      </c>
      <c r="B37" s="6"/>
      <c r="C37" s="7"/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0"/>
      <c r="C38" s="11">
        <f>SUM(C4:C37)</f>
        <v>414888.5</v>
      </c>
      <c r="D38" s="11">
        <f>SUM(D4:D37)</f>
        <v>414888.5</v>
      </c>
      <c r="E38" s="11">
        <f t="shared" si="0"/>
        <v>0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287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1670699.65</v>
      </c>
      <c r="D4" s="7">
        <v>1486371.54</v>
      </c>
      <c r="E4" s="8">
        <f>IF(B4&gt;0,D4/B4*100,0)</f>
        <v>0</v>
      </c>
      <c r="F4" s="8">
        <f>IF(C4&gt;0,D4/C4*100,0)</f>
        <v>88.967010916654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451617.76</v>
      </c>
      <c r="D8" s="7">
        <v>366383.6</v>
      </c>
      <c r="E8" s="7">
        <f t="shared" si="0"/>
        <v>0</v>
      </c>
      <c r="F8" s="8">
        <f t="shared" si="1"/>
        <v>81.12692468073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5198427.73</v>
      </c>
      <c r="D21" s="7">
        <v>4723960.62</v>
      </c>
      <c r="E21" s="7">
        <f t="shared" si="0"/>
        <v>0</v>
      </c>
      <c r="F21" s="8">
        <f t="shared" si="1"/>
        <v>90.87287282533791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262648.22</v>
      </c>
      <c r="D35" s="7">
        <v>262648.22</v>
      </c>
      <c r="E35" s="7">
        <f t="shared" si="0"/>
        <v>0</v>
      </c>
      <c r="F35" s="8">
        <f t="shared" si="1"/>
        <v>100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 hidden="1">
      <c r="A37" s="6" t="s">
        <v>37</v>
      </c>
      <c r="B37" s="32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7583393.36</v>
      </c>
      <c r="D38" s="11">
        <f>SUM(D4:D37)</f>
        <v>6839363.9799999995</v>
      </c>
      <c r="E38" s="11">
        <f t="shared" si="0"/>
        <v>0</v>
      </c>
      <c r="F38" s="12">
        <f t="shared" si="1"/>
        <v>90.18870122279927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0.75" customHeight="1">
      <c r="A1" s="63" t="s">
        <v>294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7">
        <v>7441200</v>
      </c>
      <c r="C4" s="7">
        <v>7329154.89</v>
      </c>
      <c r="D4" s="7">
        <v>7329154.89</v>
      </c>
      <c r="E4" s="8">
        <f>IF(B4&gt;0,D4/B4*100,0)</f>
        <v>98.49426019996774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7">
        <v>533520</v>
      </c>
      <c r="C5" s="7">
        <v>533520</v>
      </c>
      <c r="D5" s="7">
        <v>533520</v>
      </c>
      <c r="E5" s="8">
        <f aca="true" t="shared" si="0" ref="E5:E38">IF(B5&gt;0,D5/B5*100,0)</f>
        <v>100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7">
        <v>570960</v>
      </c>
      <c r="C6" s="7">
        <v>570960</v>
      </c>
      <c r="D6" s="7">
        <v>570960</v>
      </c>
      <c r="E6" s="8">
        <f t="shared" si="0"/>
        <v>100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7">
        <v>524160</v>
      </c>
      <c r="C7" s="7">
        <v>514829.7</v>
      </c>
      <c r="D7" s="7">
        <v>514829.69999999995</v>
      </c>
      <c r="E7" s="8">
        <f t="shared" si="0"/>
        <v>98.2199519230769</v>
      </c>
      <c r="F7" s="8">
        <f t="shared" si="1"/>
        <v>99.99999999999999</v>
      </c>
      <c r="G7" s="9"/>
      <c r="H7" s="9"/>
    </row>
    <row r="8" spans="1:8" ht="15.75" customHeight="1">
      <c r="A8" s="6" t="s">
        <v>8</v>
      </c>
      <c r="B8" s="7">
        <v>720720</v>
      </c>
      <c r="C8" s="7">
        <v>720720</v>
      </c>
      <c r="D8" s="7">
        <v>720720</v>
      </c>
      <c r="E8" s="8">
        <f t="shared" si="0"/>
        <v>100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7">
        <v>280800</v>
      </c>
      <c r="C9" s="7">
        <v>280800</v>
      </c>
      <c r="D9" s="7">
        <v>280800</v>
      </c>
      <c r="E9" s="8">
        <f t="shared" si="0"/>
        <v>100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7">
        <v>524160</v>
      </c>
      <c r="C10" s="7">
        <v>444625.65</v>
      </c>
      <c r="D10" s="7">
        <v>444625.65</v>
      </c>
      <c r="E10" s="8">
        <f t="shared" si="0"/>
        <v>84.82632211538463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7">
        <v>1310400</v>
      </c>
      <c r="C11" s="7">
        <v>1310400</v>
      </c>
      <c r="D11" s="7">
        <v>1310400</v>
      </c>
      <c r="E11" s="8">
        <f t="shared" si="0"/>
        <v>100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7">
        <v>585000</v>
      </c>
      <c r="C12" s="7">
        <v>583128.17</v>
      </c>
      <c r="D12" s="7">
        <v>583128.1699999999</v>
      </c>
      <c r="E12" s="8">
        <f t="shared" si="0"/>
        <v>99.68002905982904</v>
      </c>
      <c r="F12" s="8">
        <f t="shared" si="1"/>
        <v>99.99999999999997</v>
      </c>
      <c r="G12" s="9"/>
      <c r="H12" s="9"/>
    </row>
    <row r="13" spans="1:8" ht="15.75" customHeight="1">
      <c r="A13" s="6" t="s">
        <v>13</v>
      </c>
      <c r="B13" s="7">
        <v>336960</v>
      </c>
      <c r="C13" s="7">
        <v>336960</v>
      </c>
      <c r="D13" s="7">
        <v>336960</v>
      </c>
      <c r="E13" s="8">
        <f t="shared" si="0"/>
        <v>100</v>
      </c>
      <c r="F13" s="8">
        <f t="shared" si="1"/>
        <v>100</v>
      </c>
      <c r="G13" s="9"/>
      <c r="H13" s="9"/>
    </row>
    <row r="14" spans="1:8" ht="15.75" customHeight="1">
      <c r="A14" s="6" t="s">
        <v>14</v>
      </c>
      <c r="B14" s="7">
        <v>608400</v>
      </c>
      <c r="C14" s="7">
        <v>608400</v>
      </c>
      <c r="D14" s="7">
        <v>608400</v>
      </c>
      <c r="E14" s="8">
        <f t="shared" si="0"/>
        <v>100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7">
        <v>1965600</v>
      </c>
      <c r="C15" s="7">
        <v>1965600</v>
      </c>
      <c r="D15" s="7">
        <v>1965600</v>
      </c>
      <c r="E15" s="8">
        <f t="shared" si="0"/>
        <v>100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7">
        <v>187200</v>
      </c>
      <c r="C16" s="7">
        <v>187200</v>
      </c>
      <c r="D16" s="7">
        <v>187200</v>
      </c>
      <c r="E16" s="8">
        <f t="shared" si="0"/>
        <v>100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7">
        <v>1123200</v>
      </c>
      <c r="C17" s="7">
        <v>1060696.03</v>
      </c>
      <c r="D17" s="7">
        <v>1060696.03</v>
      </c>
      <c r="E17" s="8">
        <f t="shared" si="0"/>
        <v>94.43518785612535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7">
        <v>346320</v>
      </c>
      <c r="C18" s="7">
        <v>346320</v>
      </c>
      <c r="D18" s="7">
        <v>346320</v>
      </c>
      <c r="E18" s="8">
        <f t="shared" si="0"/>
        <v>100</v>
      </c>
      <c r="F18" s="8">
        <f t="shared" si="1"/>
        <v>100</v>
      </c>
      <c r="G18" s="9"/>
      <c r="H18" s="9"/>
    </row>
    <row r="19" spans="1:8" ht="15.75" customHeight="1">
      <c r="A19" s="6" t="s">
        <v>19</v>
      </c>
      <c r="B19" s="7">
        <v>936000</v>
      </c>
      <c r="C19" s="7">
        <v>936000</v>
      </c>
      <c r="D19" s="7">
        <v>936000</v>
      </c>
      <c r="E19" s="8">
        <f t="shared" si="0"/>
        <v>100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7">
        <v>299520</v>
      </c>
      <c r="C20" s="7">
        <v>299520</v>
      </c>
      <c r="D20" s="7">
        <v>299520</v>
      </c>
      <c r="E20" s="8">
        <f t="shared" si="0"/>
        <v>100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7">
        <v>608400</v>
      </c>
      <c r="C21" s="7">
        <v>608400</v>
      </c>
      <c r="D21" s="7">
        <v>608400</v>
      </c>
      <c r="E21" s="8">
        <f t="shared" si="0"/>
        <v>100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7">
        <v>393120</v>
      </c>
      <c r="C22" s="7">
        <v>393120</v>
      </c>
      <c r="D22" s="7">
        <v>393120</v>
      </c>
      <c r="E22" s="8">
        <f t="shared" si="0"/>
        <v>100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7">
        <v>421200</v>
      </c>
      <c r="C23" s="7">
        <v>305679.56</v>
      </c>
      <c r="D23" s="7">
        <v>305679.56</v>
      </c>
      <c r="E23" s="8">
        <f t="shared" si="0"/>
        <v>72.57349477682811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7">
        <v>468000</v>
      </c>
      <c r="C24" s="7">
        <v>406890.77</v>
      </c>
      <c r="D24" s="7">
        <v>406890.77</v>
      </c>
      <c r="E24" s="8">
        <f t="shared" si="0"/>
        <v>86.94247222222222</v>
      </c>
      <c r="F24" s="8">
        <f t="shared" si="1"/>
        <v>100</v>
      </c>
      <c r="G24" s="9"/>
      <c r="H24" s="9"/>
    </row>
    <row r="25" spans="1:8" ht="15.75" customHeight="1">
      <c r="A25" s="6" t="s">
        <v>25</v>
      </c>
      <c r="B25" s="7">
        <v>439920</v>
      </c>
      <c r="C25" s="7">
        <v>427139.4</v>
      </c>
      <c r="D25" s="7">
        <v>427139.4</v>
      </c>
      <c r="E25" s="8">
        <f t="shared" si="0"/>
        <v>97.09478996181124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7">
        <v>758160</v>
      </c>
      <c r="C26" s="7">
        <v>614293.77</v>
      </c>
      <c r="D26" s="7">
        <v>614293.77</v>
      </c>
      <c r="E26" s="8">
        <f t="shared" si="0"/>
        <v>81.02429170623616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7">
        <v>224640</v>
      </c>
      <c r="C27" s="7">
        <v>145601.31</v>
      </c>
      <c r="D27" s="7">
        <v>145601.31</v>
      </c>
      <c r="E27" s="8">
        <f t="shared" si="0"/>
        <v>64.81539797008547</v>
      </c>
      <c r="F27" s="8">
        <f t="shared" si="1"/>
        <v>100</v>
      </c>
      <c r="G27" s="9"/>
      <c r="H27" s="9"/>
    </row>
    <row r="28" spans="1:8" ht="15.75" customHeight="1">
      <c r="A28" s="6" t="s">
        <v>28</v>
      </c>
      <c r="B28" s="7">
        <v>468000</v>
      </c>
      <c r="C28" s="7">
        <v>315851.74</v>
      </c>
      <c r="D28" s="7">
        <v>315851.74</v>
      </c>
      <c r="E28" s="8">
        <f t="shared" si="0"/>
        <v>67.48968803418803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7">
        <v>748800</v>
      </c>
      <c r="C29" s="7">
        <v>681408</v>
      </c>
      <c r="D29" s="7">
        <v>681408</v>
      </c>
      <c r="E29" s="8">
        <f t="shared" si="0"/>
        <v>91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7">
        <v>234000</v>
      </c>
      <c r="C30" s="7">
        <v>234000</v>
      </c>
      <c r="D30" s="7">
        <v>234000</v>
      </c>
      <c r="E30" s="8">
        <f t="shared" si="0"/>
        <v>100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7">
        <v>374400</v>
      </c>
      <c r="C31" s="7">
        <v>313560.01</v>
      </c>
      <c r="D31" s="7">
        <v>313560.01</v>
      </c>
      <c r="E31" s="8">
        <f t="shared" si="0"/>
        <v>83.75000267094018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7">
        <v>748800</v>
      </c>
      <c r="C32" s="7">
        <v>668329.98</v>
      </c>
      <c r="D32" s="7">
        <v>668329.98</v>
      </c>
      <c r="E32" s="8">
        <f t="shared" si="0"/>
        <v>89.25346955128205</v>
      </c>
      <c r="F32" s="8">
        <f t="shared" si="1"/>
        <v>100</v>
      </c>
      <c r="G32" s="9"/>
      <c r="H32" s="9"/>
    </row>
    <row r="33" spans="1:8" ht="15.75" customHeight="1">
      <c r="A33" s="6" t="s">
        <v>33</v>
      </c>
      <c r="B33" s="7">
        <v>374400</v>
      </c>
      <c r="C33" s="7">
        <v>374400</v>
      </c>
      <c r="D33" s="7">
        <v>374400</v>
      </c>
      <c r="E33" s="8">
        <f t="shared" si="0"/>
        <v>100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7">
        <v>776880</v>
      </c>
      <c r="C34" s="7">
        <v>776880</v>
      </c>
      <c r="D34" s="7">
        <v>776880</v>
      </c>
      <c r="E34" s="8">
        <f t="shared" si="0"/>
        <v>100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7">
        <v>730080</v>
      </c>
      <c r="C35" s="7">
        <v>677238.59</v>
      </c>
      <c r="D35" s="7">
        <v>677238.5900000001</v>
      </c>
      <c r="E35" s="8">
        <f t="shared" si="0"/>
        <v>92.76224386368618</v>
      </c>
      <c r="F35" s="8">
        <f t="shared" si="1"/>
        <v>100.00000000000003</v>
      </c>
      <c r="G35" s="9"/>
      <c r="H35" s="9"/>
    </row>
    <row r="36" spans="1:8" ht="15.75" customHeight="1">
      <c r="A36" s="6" t="s">
        <v>36</v>
      </c>
      <c r="B36" s="7">
        <v>842400</v>
      </c>
      <c r="C36" s="7">
        <v>836141.71</v>
      </c>
      <c r="D36" s="7">
        <v>836141.71</v>
      </c>
      <c r="E36" s="8">
        <f t="shared" si="0"/>
        <v>99.25708808167141</v>
      </c>
      <c r="F36" s="8">
        <f t="shared" si="1"/>
        <v>100</v>
      </c>
      <c r="G36" s="9"/>
      <c r="H36" s="9"/>
    </row>
    <row r="37" spans="1:8" ht="15.75" customHeight="1" hidden="1">
      <c r="A37" s="6" t="s">
        <v>37</v>
      </c>
      <c r="B37" s="7">
        <v>0</v>
      </c>
      <c r="C37" s="7">
        <v>0</v>
      </c>
      <c r="D37" s="7">
        <v>0</v>
      </c>
      <c r="E37" s="8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26905320</v>
      </c>
      <c r="C38" s="11">
        <f>SUM(C4:C37)</f>
        <v>25807769.279999994</v>
      </c>
      <c r="D38" s="11">
        <f>SUM(D4:D37)</f>
        <v>25807769.279999994</v>
      </c>
      <c r="E38" s="12">
        <f t="shared" si="0"/>
        <v>95.9206925619171</v>
      </c>
      <c r="F38" s="12">
        <f t="shared" si="1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38.25" customHeight="1">
      <c r="A1" s="63" t="s">
        <v>291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 aca="true" t="shared" si="0" ref="F4:F38"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922903</v>
      </c>
      <c r="D5" s="7">
        <v>922903</v>
      </c>
      <c r="E5" s="7">
        <f aca="true" t="shared" si="1" ref="E5:E38">IF(B5&gt;0,D5/B5*100,0)</f>
        <v>0</v>
      </c>
      <c r="F5" s="8">
        <f t="shared" si="0"/>
        <v>100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1"/>
        <v>0</v>
      </c>
      <c r="F6" s="8">
        <f t="shared" si="0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1"/>
        <v>0</v>
      </c>
      <c r="F7" s="8">
        <f t="shared" si="0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1"/>
        <v>0</v>
      </c>
      <c r="F8" s="8">
        <f t="shared" si="0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1"/>
        <v>0</v>
      </c>
      <c r="F9" s="8">
        <f t="shared" si="0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1"/>
        <v>0</v>
      </c>
      <c r="F10" s="8">
        <f t="shared" si="0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1"/>
        <v>0</v>
      </c>
      <c r="F11" s="8">
        <f t="shared" si="0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1"/>
        <v>0</v>
      </c>
      <c r="F12" s="8">
        <f t="shared" si="0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1"/>
        <v>0</v>
      </c>
      <c r="F13" s="8">
        <f t="shared" si="0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1"/>
        <v>0</v>
      </c>
      <c r="F14" s="8">
        <f t="shared" si="0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1"/>
        <v>0</v>
      </c>
      <c r="F15" s="8">
        <f t="shared" si="0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1"/>
        <v>0</v>
      </c>
      <c r="F16" s="8">
        <f t="shared" si="0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1"/>
        <v>0</v>
      </c>
      <c r="F17" s="8">
        <f t="shared" si="0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1"/>
        <v>0</v>
      </c>
      <c r="F18" s="8">
        <f t="shared" si="0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1"/>
        <v>0</v>
      </c>
      <c r="F19" s="8">
        <f t="shared" si="0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1"/>
        <v>0</v>
      </c>
      <c r="F20" s="8">
        <f t="shared" si="0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1"/>
        <v>0</v>
      </c>
      <c r="F21" s="8">
        <f t="shared" si="0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1"/>
        <v>0</v>
      </c>
      <c r="F22" s="8">
        <f t="shared" si="0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1"/>
        <v>0</v>
      </c>
      <c r="F23" s="8">
        <f t="shared" si="0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1"/>
        <v>0</v>
      </c>
      <c r="F24" s="8">
        <f t="shared" si="0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1"/>
        <v>0</v>
      </c>
      <c r="F25" s="8">
        <f t="shared" si="0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1"/>
        <v>0</v>
      </c>
      <c r="F26" s="8">
        <f t="shared" si="0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1"/>
        <v>0</v>
      </c>
      <c r="F27" s="8">
        <f t="shared" si="0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1"/>
        <v>0</v>
      </c>
      <c r="F28" s="8">
        <f t="shared" si="0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1"/>
        <v>0</v>
      </c>
      <c r="F29" s="8">
        <f t="shared" si="0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1"/>
        <v>0</v>
      </c>
      <c r="F30" s="8">
        <f t="shared" si="0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1"/>
        <v>0</v>
      </c>
      <c r="F31" s="8">
        <f t="shared" si="0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1"/>
        <v>0</v>
      </c>
      <c r="F32" s="8">
        <f t="shared" si="0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1"/>
        <v>0</v>
      </c>
      <c r="F33" s="8">
        <f t="shared" si="0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1"/>
        <v>0</v>
      </c>
      <c r="F34" s="8">
        <f t="shared" si="0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1"/>
        <v>0</v>
      </c>
      <c r="F35" s="8">
        <f t="shared" si="0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1"/>
        <v>0</v>
      </c>
      <c r="F36" s="8">
        <f t="shared" si="0"/>
        <v>0</v>
      </c>
      <c r="G36" s="9"/>
      <c r="H36" s="9"/>
    </row>
    <row r="37" spans="1:8" ht="15.75" customHeight="1" hidden="1">
      <c r="A37" s="6" t="s">
        <v>37</v>
      </c>
      <c r="B37" s="6"/>
      <c r="C37" s="7"/>
      <c r="D37" s="7">
        <v>0</v>
      </c>
      <c r="E37" s="7">
        <f t="shared" si="1"/>
        <v>0</v>
      </c>
      <c r="F37" s="8">
        <f t="shared" si="0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922903</v>
      </c>
      <c r="D38" s="11">
        <f>SUM(D4:D37)</f>
        <v>922903</v>
      </c>
      <c r="E38" s="11">
        <f t="shared" si="1"/>
        <v>0</v>
      </c>
      <c r="F38" s="12">
        <f t="shared" si="0"/>
        <v>100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9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9.25" customHeight="1">
      <c r="A1" s="63" t="s">
        <v>295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2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16" t="s">
        <v>77</v>
      </c>
      <c r="B23" s="16"/>
      <c r="C23" s="17">
        <v>154746.16</v>
      </c>
      <c r="D23" s="17">
        <v>154746.16</v>
      </c>
      <c r="E23" s="17">
        <f t="shared" si="0"/>
        <v>0</v>
      </c>
      <c r="F23" s="18">
        <f t="shared" si="1"/>
        <v>100</v>
      </c>
      <c r="G23" s="9"/>
      <c r="H23" s="9"/>
    </row>
    <row r="24" spans="1:8" ht="15.75" customHeight="1">
      <c r="A24" s="6" t="s">
        <v>23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34" t="s">
        <v>298</v>
      </c>
      <c r="B31" s="16"/>
      <c r="C31" s="17">
        <v>195283.27</v>
      </c>
      <c r="D31" s="17">
        <v>195283.27</v>
      </c>
      <c r="E31" s="17">
        <f>IF(B31&gt;0,D31/B31*100,0)</f>
        <v>0</v>
      </c>
      <c r="F31" s="18">
        <f>IF(C31&gt;0,D31/C31*100,0)</f>
        <v>100</v>
      </c>
      <c r="G31" s="9"/>
      <c r="H31" s="9"/>
    </row>
    <row r="32" spans="1:8" ht="15.75" customHeight="1">
      <c r="A32" s="34" t="s">
        <v>296</v>
      </c>
      <c r="B32" s="16"/>
      <c r="C32" s="17">
        <v>120431.75</v>
      </c>
      <c r="D32" s="17">
        <v>120431.75</v>
      </c>
      <c r="E32" s="17">
        <f t="shared" si="0"/>
        <v>0</v>
      </c>
      <c r="F32" s="18">
        <f t="shared" si="1"/>
        <v>100</v>
      </c>
      <c r="G32" s="9"/>
      <c r="H32" s="9"/>
    </row>
    <row r="33" spans="1:8" ht="15.75" customHeight="1">
      <c r="A33" s="34" t="s">
        <v>297</v>
      </c>
      <c r="B33" s="16"/>
      <c r="C33" s="17">
        <v>156386.65</v>
      </c>
      <c r="D33" s="17">
        <v>156386.65</v>
      </c>
      <c r="E33" s="17">
        <f t="shared" si="0"/>
        <v>0</v>
      </c>
      <c r="F33" s="18">
        <f t="shared" si="1"/>
        <v>100</v>
      </c>
      <c r="G33" s="9"/>
      <c r="H33" s="9"/>
    </row>
    <row r="34" spans="1:8" ht="15.75" customHeight="1">
      <c r="A34" s="6" t="s">
        <v>30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31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32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33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34</v>
      </c>
      <c r="B38" s="6"/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8" ht="15.75" customHeight="1">
      <c r="A39" s="6" t="s">
        <v>35</v>
      </c>
      <c r="B39" s="6"/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8" ht="16.5" customHeight="1">
      <c r="A40" s="6" t="s">
        <v>36</v>
      </c>
      <c r="B40" s="7">
        <v>626847.83</v>
      </c>
      <c r="C40" s="7">
        <v>0</v>
      </c>
      <c r="D40" s="7">
        <v>0</v>
      </c>
      <c r="E40" s="7">
        <f>IF(B40&gt;0,D40/B40*100,0)</f>
        <v>0</v>
      </c>
      <c r="F40" s="8">
        <f>IF(C40&gt;0,D40/C40*100,0)</f>
        <v>0</v>
      </c>
      <c r="G40" s="9"/>
      <c r="H40" s="9"/>
    </row>
    <row r="41" spans="1:8" ht="15.75" customHeight="1" hidden="1">
      <c r="A41" s="6" t="s">
        <v>37</v>
      </c>
      <c r="B41" s="31"/>
      <c r="C41" s="7">
        <v>0</v>
      </c>
      <c r="D41" s="7">
        <v>0</v>
      </c>
      <c r="E41" s="7">
        <f>IF(B41&gt;0,D41/B41*100,0)</f>
        <v>0</v>
      </c>
      <c r="F41" s="8">
        <f>IF(C41&gt;0,D41/C41*100,0)</f>
        <v>0</v>
      </c>
      <c r="G41" s="9"/>
      <c r="H41" s="9"/>
    </row>
    <row r="42" spans="1:7" ht="18" customHeight="1">
      <c r="A42" s="10" t="s">
        <v>38</v>
      </c>
      <c r="B42" s="11">
        <f>SUM(B4:B41)</f>
        <v>626847.83</v>
      </c>
      <c r="C42" s="11">
        <f>SUM(C4:C41)</f>
        <v>626847.83</v>
      </c>
      <c r="D42" s="11">
        <f>SUM(D4:D41)</f>
        <v>626847.83</v>
      </c>
      <c r="E42" s="11">
        <f>IF(B42&gt;0,D42/B42*100,0)</f>
        <v>100</v>
      </c>
      <c r="F42" s="12">
        <f>D42/C42*100</f>
        <v>100</v>
      </c>
      <c r="G42" s="9"/>
    </row>
    <row r="43" ht="3.75" customHeight="1">
      <c r="G43" s="9"/>
    </row>
    <row r="44" ht="5.25" customHeight="1"/>
    <row r="45" spans="1:6" ht="16.5">
      <c r="A45" s="13"/>
      <c r="B45" s="13"/>
      <c r="C45" s="14"/>
      <c r="D45" s="65"/>
      <c r="E45" s="65"/>
      <c r="F45" s="65"/>
    </row>
    <row r="46" spans="1:6" ht="11.25" customHeight="1">
      <c r="A46" s="14"/>
      <c r="B46" s="14"/>
      <c r="C46" s="14"/>
      <c r="D46" s="14"/>
      <c r="E46" s="14"/>
      <c r="F46" s="14"/>
    </row>
    <row r="47" spans="1:6" ht="10.5" customHeight="1">
      <c r="A47" s="14"/>
      <c r="B47" s="14"/>
      <c r="C47" s="14"/>
      <c r="D47" s="14"/>
      <c r="E47" s="14"/>
      <c r="F47" s="14"/>
    </row>
    <row r="48" spans="1:6" ht="16.5">
      <c r="A48" s="15"/>
      <c r="B48" s="15"/>
      <c r="C48" s="14"/>
      <c r="D48" s="14"/>
      <c r="E48" s="14"/>
      <c r="F48" s="14"/>
    </row>
    <row r="49" spans="1:6" ht="16.5">
      <c r="A49" s="15"/>
      <c r="B49" s="15"/>
      <c r="C49" s="14"/>
      <c r="D49" s="65"/>
      <c r="E49" s="65"/>
      <c r="F49" s="65"/>
    </row>
  </sheetData>
  <sheetProtection/>
  <mergeCells count="4">
    <mergeCell ref="A1:F1"/>
    <mergeCell ref="C2:F2"/>
    <mergeCell ref="D45:F45"/>
    <mergeCell ref="D49:F49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0" customHeight="1">
      <c r="A1" s="63" t="s">
        <v>299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34362886</v>
      </c>
      <c r="D14" s="7">
        <v>34344885.98</v>
      </c>
      <c r="E14" s="7">
        <f t="shared" si="0"/>
        <v>0</v>
      </c>
      <c r="F14" s="8">
        <f t="shared" si="1"/>
        <v>99.94761784560237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10452703</v>
      </c>
      <c r="D32" s="7">
        <v>10227769.59</v>
      </c>
      <c r="E32" s="7">
        <f t="shared" si="0"/>
        <v>0</v>
      </c>
      <c r="F32" s="8">
        <f t="shared" si="1"/>
        <v>97.84808379229754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44815589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44815589</v>
      </c>
      <c r="C38" s="11">
        <f>SUM(C4:C37)</f>
        <v>44815589</v>
      </c>
      <c r="D38" s="11">
        <f>SUM(D4:D37)</f>
        <v>44572655.56999999</v>
      </c>
      <c r="E38" s="11">
        <f t="shared" si="0"/>
        <v>99.45792650410105</v>
      </c>
      <c r="F38" s="12">
        <f t="shared" si="1"/>
        <v>99.45792650410105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4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6.25" customHeight="1">
      <c r="A1" s="63" t="s">
        <v>300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41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28461510.180000007</v>
      </c>
      <c r="D4" s="7">
        <v>11392496.899999993</v>
      </c>
      <c r="E4" s="8">
        <f>IF(B4&gt;0,D4/B4*100,0)</f>
        <v>0</v>
      </c>
      <c r="F4" s="8">
        <f>IF(C4&gt;0,D4/C4*100,0)</f>
        <v>40.02773158539401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86577927</v>
      </c>
      <c r="D11" s="7">
        <v>85125191.93999998</v>
      </c>
      <c r="E11" s="7">
        <f t="shared" si="0"/>
        <v>0</v>
      </c>
      <c r="F11" s="8">
        <f t="shared" si="1"/>
        <v>98.32204915232029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8169784</v>
      </c>
      <c r="D36" s="7">
        <v>8033063.11</v>
      </c>
      <c r="E36" s="7">
        <f t="shared" si="0"/>
        <v>0</v>
      </c>
      <c r="F36" s="8">
        <f t="shared" si="1"/>
        <v>98.32650544983808</v>
      </c>
      <c r="G36" s="9"/>
      <c r="H36" s="9"/>
    </row>
    <row r="37" spans="1:8" ht="15.75" customHeight="1">
      <c r="A37" s="6" t="s">
        <v>37</v>
      </c>
      <c r="B37" s="31">
        <v>431054812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431054812</v>
      </c>
      <c r="C38" s="11">
        <f>SUM(C4:C37)</f>
        <v>123209221.18</v>
      </c>
      <c r="D38" s="11">
        <f>SUM(D4:D37)</f>
        <v>104550751.94999997</v>
      </c>
      <c r="E38" s="11">
        <f t="shared" si="0"/>
        <v>24.254630510887317</v>
      </c>
      <c r="F38" s="12">
        <f t="shared" si="1"/>
        <v>84.85627207825515</v>
      </c>
      <c r="G38" s="9"/>
    </row>
    <row r="39" ht="3.75" customHeight="1">
      <c r="G39" s="9"/>
    </row>
    <row r="40" ht="5.25" customHeight="1"/>
    <row r="41" spans="1:6" ht="16.5">
      <c r="A41" s="14"/>
      <c r="B41" s="14"/>
      <c r="C41" s="14"/>
      <c r="D41" s="14"/>
      <c r="E41" s="14"/>
      <c r="F41" s="14"/>
    </row>
    <row r="42" spans="1:6" ht="10.5" customHeight="1">
      <c r="A42" s="14"/>
      <c r="B42" s="14"/>
      <c r="C42" s="14"/>
      <c r="D42" s="14"/>
      <c r="E42" s="14"/>
      <c r="F42" s="14"/>
    </row>
    <row r="43" spans="1:6" ht="16.5">
      <c r="A43" s="15"/>
      <c r="B43" s="15"/>
      <c r="C43" s="14"/>
      <c r="D43" s="14"/>
      <c r="E43" s="14"/>
      <c r="F43" s="14"/>
    </row>
    <row r="44" spans="1:6" ht="16.5">
      <c r="A44" s="15"/>
      <c r="B44" s="15"/>
      <c r="C44" s="14"/>
      <c r="D44" s="65"/>
      <c r="E44" s="65"/>
      <c r="F44" s="65"/>
    </row>
  </sheetData>
  <sheetProtection/>
  <mergeCells count="3">
    <mergeCell ref="A1:F1"/>
    <mergeCell ref="C2:F2"/>
    <mergeCell ref="D44:F44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9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4.75" customHeight="1">
      <c r="A1" s="63" t="s">
        <v>301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2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518099307.34000003</v>
      </c>
      <c r="D4" s="7">
        <v>515547551.92999995</v>
      </c>
      <c r="E4" s="7">
        <f>IF(B4&gt;0,D4/B4*100,0)</f>
        <v>0</v>
      </c>
      <c r="F4" s="8">
        <f>IF(C4&gt;0,D4/C4*100,0)</f>
        <v>99.50747754844507</v>
      </c>
      <c r="G4" s="9"/>
      <c r="H4" s="9"/>
    </row>
    <row r="5" spans="1:8" ht="15.75" customHeight="1">
      <c r="A5" s="6" t="s">
        <v>5</v>
      </c>
      <c r="B5" s="6"/>
      <c r="C5" s="7">
        <v>95372193.92</v>
      </c>
      <c r="D5" s="7">
        <v>94855981.57000001</v>
      </c>
      <c r="E5" s="7">
        <f aca="true" t="shared" si="0" ref="E5:E62">IF(B5&gt;0,D5/B5*100,0)</f>
        <v>0</v>
      </c>
      <c r="F5" s="8">
        <f aca="true" t="shared" si="1" ref="F5:F39">IF(C5&gt;0,D5/C5*100,0)</f>
        <v>99.45873914735253</v>
      </c>
      <c r="G5" s="9"/>
      <c r="H5" s="9"/>
    </row>
    <row r="6" spans="1:8" ht="15.75" customHeight="1">
      <c r="A6" s="6" t="s">
        <v>6</v>
      </c>
      <c r="B6" s="6"/>
      <c r="C6" s="7">
        <v>54491200</v>
      </c>
      <c r="D6" s="7">
        <v>54491200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31466740.26</v>
      </c>
      <c r="D7" s="7">
        <v>31466739.98</v>
      </c>
      <c r="E7" s="7">
        <f t="shared" si="0"/>
        <v>0</v>
      </c>
      <c r="F7" s="8">
        <f t="shared" si="1"/>
        <v>99.99999911017157</v>
      </c>
      <c r="G7" s="9"/>
      <c r="H7" s="9"/>
    </row>
    <row r="8" spans="1:8" ht="15.75" customHeight="1">
      <c r="A8" s="6" t="s">
        <v>8</v>
      </c>
      <c r="B8" s="6"/>
      <c r="C8" s="7">
        <v>31734226.79</v>
      </c>
      <c r="D8" s="7">
        <v>31734226.79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4680513</v>
      </c>
      <c r="D9" s="7">
        <v>4680513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/>
      <c r="D10" s="7"/>
      <c r="E10" s="7">
        <f t="shared" si="0"/>
        <v>0</v>
      </c>
      <c r="F10" s="8">
        <f t="shared" si="1"/>
        <v>0</v>
      </c>
      <c r="G10" s="9"/>
      <c r="H10" s="9"/>
    </row>
    <row r="11" spans="1:8" s="20" customFormat="1" ht="15.75" customHeight="1">
      <c r="A11" s="16" t="s">
        <v>78</v>
      </c>
      <c r="B11" s="16"/>
      <c r="C11" s="17">
        <v>22022031.21</v>
      </c>
      <c r="D11" s="17">
        <v>21873256.91</v>
      </c>
      <c r="E11" s="17">
        <f t="shared" si="0"/>
        <v>0</v>
      </c>
      <c r="F11" s="18">
        <f t="shared" si="1"/>
        <v>99.32442971049626</v>
      </c>
      <c r="G11" s="19"/>
      <c r="H11" s="19"/>
    </row>
    <row r="12" spans="1:8" ht="15.75" customHeight="1">
      <c r="A12" s="6" t="s">
        <v>11</v>
      </c>
      <c r="B12" s="6"/>
      <c r="C12" s="7">
        <v>77214949.71</v>
      </c>
      <c r="D12" s="7">
        <v>76696184.55</v>
      </c>
      <c r="E12" s="7">
        <f t="shared" si="0"/>
        <v>0</v>
      </c>
      <c r="F12" s="8">
        <f t="shared" si="1"/>
        <v>99.32815450641573</v>
      </c>
      <c r="G12" s="9"/>
      <c r="H12" s="9"/>
    </row>
    <row r="13" spans="1:8" ht="15.75" customHeight="1">
      <c r="A13" s="6" t="s">
        <v>12</v>
      </c>
      <c r="B13" s="6"/>
      <c r="C13" s="7"/>
      <c r="D13" s="7"/>
      <c r="E13" s="7">
        <f t="shared" si="0"/>
        <v>0</v>
      </c>
      <c r="F13" s="8">
        <f t="shared" si="1"/>
        <v>0</v>
      </c>
      <c r="G13" s="9"/>
      <c r="H13" s="9"/>
    </row>
    <row r="14" spans="1:8" s="20" customFormat="1" ht="15.75" customHeight="1">
      <c r="A14" s="16" t="s">
        <v>79</v>
      </c>
      <c r="B14" s="16"/>
      <c r="C14" s="17">
        <v>6339450.07</v>
      </c>
      <c r="D14" s="17">
        <v>6339450.069999999</v>
      </c>
      <c r="E14" s="17">
        <f t="shared" si="0"/>
        <v>0</v>
      </c>
      <c r="F14" s="18">
        <f t="shared" si="1"/>
        <v>99.99999999999999</v>
      </c>
      <c r="G14" s="19"/>
      <c r="H14" s="19"/>
    </row>
    <row r="15" spans="1:8" ht="15.75" customHeight="1">
      <c r="A15" s="6" t="s">
        <v>13</v>
      </c>
      <c r="B15" s="6"/>
      <c r="C15" s="7">
        <v>1298921</v>
      </c>
      <c r="D15" s="7">
        <v>1298915.77</v>
      </c>
      <c r="E15" s="7">
        <f t="shared" si="0"/>
        <v>0</v>
      </c>
      <c r="F15" s="8">
        <f t="shared" si="1"/>
        <v>99.99959735811494</v>
      </c>
      <c r="G15" s="9"/>
      <c r="H15" s="9"/>
    </row>
    <row r="16" spans="1:8" ht="15.75" customHeight="1">
      <c r="A16" s="6" t="s">
        <v>14</v>
      </c>
      <c r="B16" s="6"/>
      <c r="C16" s="7"/>
      <c r="D16" s="7"/>
      <c r="E16" s="7">
        <f t="shared" si="0"/>
        <v>0</v>
      </c>
      <c r="F16" s="8">
        <f t="shared" si="1"/>
        <v>0</v>
      </c>
      <c r="G16" s="9"/>
      <c r="H16" s="9"/>
    </row>
    <row r="17" spans="1:8" s="20" customFormat="1" ht="15.75" customHeight="1">
      <c r="A17" s="16" t="s">
        <v>80</v>
      </c>
      <c r="B17" s="16"/>
      <c r="C17" s="17">
        <v>15666695.99</v>
      </c>
      <c r="D17" s="17">
        <v>9312384.5</v>
      </c>
      <c r="E17" s="17">
        <f t="shared" si="0"/>
        <v>0</v>
      </c>
      <c r="F17" s="18">
        <f t="shared" si="1"/>
        <v>59.44064087248558</v>
      </c>
      <c r="G17" s="19"/>
      <c r="H17" s="19"/>
    </row>
    <row r="18" spans="1:8" ht="15.75" customHeight="1">
      <c r="A18" s="6" t="s">
        <v>15</v>
      </c>
      <c r="B18" s="6"/>
      <c r="C18" s="7"/>
      <c r="D18" s="7"/>
      <c r="E18" s="7">
        <f t="shared" si="0"/>
        <v>0</v>
      </c>
      <c r="F18" s="8">
        <f t="shared" si="1"/>
        <v>0</v>
      </c>
      <c r="G18" s="9"/>
      <c r="H18" s="9"/>
    </row>
    <row r="19" spans="1:8" s="20" customFormat="1" ht="15.75" customHeight="1">
      <c r="A19" s="16" t="s">
        <v>40</v>
      </c>
      <c r="B19" s="16"/>
      <c r="C19" s="17">
        <v>19786443</v>
      </c>
      <c r="D19" s="17">
        <v>19672070.78</v>
      </c>
      <c r="E19" s="17">
        <f t="shared" si="0"/>
        <v>0</v>
      </c>
      <c r="F19" s="18">
        <f t="shared" si="1"/>
        <v>99.42196674763626</v>
      </c>
      <c r="G19" s="19"/>
      <c r="H19" s="19"/>
    </row>
    <row r="20" spans="1:8" s="20" customFormat="1" ht="15.75" customHeight="1">
      <c r="A20" s="16" t="s">
        <v>302</v>
      </c>
      <c r="B20" s="16"/>
      <c r="C20" s="17">
        <v>6444233.35</v>
      </c>
      <c r="D20" s="17">
        <v>6409906.71</v>
      </c>
      <c r="E20" s="17">
        <f t="shared" si="0"/>
        <v>0</v>
      </c>
      <c r="F20" s="18">
        <f t="shared" si="1"/>
        <v>99.46732779315013</v>
      </c>
      <c r="G20" s="19"/>
      <c r="H20" s="19"/>
    </row>
    <row r="21" spans="1:8" s="20" customFormat="1" ht="15.75" customHeight="1">
      <c r="A21" s="16" t="s">
        <v>81</v>
      </c>
      <c r="B21" s="16"/>
      <c r="C21" s="17">
        <v>2372403.61</v>
      </c>
      <c r="D21" s="17">
        <v>2372403.61</v>
      </c>
      <c r="E21" s="17">
        <f t="shared" si="0"/>
        <v>0</v>
      </c>
      <c r="F21" s="18">
        <f t="shared" si="1"/>
        <v>100</v>
      </c>
      <c r="G21" s="19"/>
      <c r="H21" s="19"/>
    </row>
    <row r="22" spans="1:8" s="20" customFormat="1" ht="15.75" customHeight="1">
      <c r="A22" s="16" t="s">
        <v>41</v>
      </c>
      <c r="B22" s="16"/>
      <c r="C22" s="17">
        <v>588392</v>
      </c>
      <c r="D22" s="17">
        <v>588392</v>
      </c>
      <c r="E22" s="17">
        <f t="shared" si="0"/>
        <v>0</v>
      </c>
      <c r="F22" s="18">
        <f t="shared" si="1"/>
        <v>100</v>
      </c>
      <c r="G22" s="19"/>
      <c r="H22" s="19"/>
    </row>
    <row r="23" spans="1:8" ht="15.75" customHeight="1">
      <c r="A23" s="6" t="s">
        <v>16</v>
      </c>
      <c r="B23" s="6"/>
      <c r="C23" s="7">
        <v>4233909</v>
      </c>
      <c r="D23" s="7">
        <v>4233909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6" t="s">
        <v>17</v>
      </c>
      <c r="B24" s="6"/>
      <c r="C24" s="7"/>
      <c r="D24" s="7"/>
      <c r="E24" s="7">
        <f t="shared" si="0"/>
        <v>0</v>
      </c>
      <c r="F24" s="8">
        <f t="shared" si="1"/>
        <v>0</v>
      </c>
      <c r="G24" s="9"/>
      <c r="H24" s="9"/>
    </row>
    <row r="25" spans="1:8" s="20" customFormat="1" ht="15.75" customHeight="1">
      <c r="A25" s="16" t="s">
        <v>56</v>
      </c>
      <c r="B25" s="16"/>
      <c r="C25" s="17">
        <v>10134539</v>
      </c>
      <c r="D25" s="17">
        <v>10134539</v>
      </c>
      <c r="E25" s="17">
        <f t="shared" si="0"/>
        <v>0</v>
      </c>
      <c r="F25" s="18">
        <f t="shared" si="1"/>
        <v>100</v>
      </c>
      <c r="G25" s="19"/>
      <c r="H25" s="19"/>
    </row>
    <row r="26" spans="1:8" ht="15.75" customHeight="1">
      <c r="A26" s="6" t="s">
        <v>18</v>
      </c>
      <c r="B26" s="6"/>
      <c r="C26" s="7"/>
      <c r="D26" s="7"/>
      <c r="E26" s="7">
        <f t="shared" si="0"/>
        <v>0</v>
      </c>
      <c r="F26" s="8">
        <f t="shared" si="1"/>
        <v>0</v>
      </c>
      <c r="G26" s="9"/>
      <c r="H26" s="9"/>
    </row>
    <row r="27" spans="1:8" s="20" customFormat="1" ht="15.75" customHeight="1">
      <c r="A27" s="16" t="s">
        <v>57</v>
      </c>
      <c r="B27" s="16"/>
      <c r="C27" s="17">
        <v>17386514.9</v>
      </c>
      <c r="D27" s="17">
        <v>17386513.67</v>
      </c>
      <c r="E27" s="17">
        <f t="shared" si="0"/>
        <v>0</v>
      </c>
      <c r="F27" s="18">
        <f t="shared" si="1"/>
        <v>99.99999292555177</v>
      </c>
      <c r="G27" s="19"/>
      <c r="H27" s="19"/>
    </row>
    <row r="28" spans="1:8" ht="15.75" customHeight="1">
      <c r="A28" s="6" t="s">
        <v>19</v>
      </c>
      <c r="B28" s="6"/>
      <c r="C28" s="7"/>
      <c r="D28" s="7"/>
      <c r="E28" s="7">
        <f t="shared" si="0"/>
        <v>0</v>
      </c>
      <c r="F28" s="8">
        <f t="shared" si="1"/>
        <v>0</v>
      </c>
      <c r="G28" s="9"/>
      <c r="H28" s="9"/>
    </row>
    <row r="29" spans="1:8" s="20" customFormat="1" ht="15.75" customHeight="1">
      <c r="A29" s="16" t="s">
        <v>82</v>
      </c>
      <c r="B29" s="16"/>
      <c r="C29" s="17">
        <v>13474176.530000001</v>
      </c>
      <c r="D29" s="17">
        <v>13474176.530000001</v>
      </c>
      <c r="E29" s="17">
        <f t="shared" si="0"/>
        <v>0</v>
      </c>
      <c r="F29" s="18">
        <f t="shared" si="1"/>
        <v>100</v>
      </c>
      <c r="G29" s="19"/>
      <c r="H29" s="19"/>
    </row>
    <row r="30" spans="1:8" ht="15.75" customHeight="1">
      <c r="A30" s="6" t="s">
        <v>20</v>
      </c>
      <c r="B30" s="6"/>
      <c r="C30" s="7"/>
      <c r="D30" s="7"/>
      <c r="E30" s="7">
        <f t="shared" si="0"/>
        <v>0</v>
      </c>
      <c r="F30" s="8">
        <f t="shared" si="1"/>
        <v>0</v>
      </c>
      <c r="G30" s="9"/>
      <c r="H30" s="9"/>
    </row>
    <row r="31" spans="1:8" s="20" customFormat="1" ht="15.75" customHeight="1">
      <c r="A31" s="16" t="s">
        <v>75</v>
      </c>
      <c r="B31" s="16"/>
      <c r="C31" s="17">
        <v>8041636</v>
      </c>
      <c r="D31" s="17">
        <v>8041636</v>
      </c>
      <c r="E31" s="17">
        <f t="shared" si="0"/>
        <v>0</v>
      </c>
      <c r="F31" s="18">
        <f t="shared" si="1"/>
        <v>100</v>
      </c>
      <c r="G31" s="19"/>
      <c r="H31" s="19"/>
    </row>
    <row r="32" spans="1:8" ht="15.75" customHeight="1">
      <c r="A32" s="6" t="s">
        <v>21</v>
      </c>
      <c r="B32" s="6"/>
      <c r="C32" s="7">
        <v>4234071.62</v>
      </c>
      <c r="D32" s="7">
        <v>4234071.62</v>
      </c>
      <c r="E32" s="7">
        <f t="shared" si="0"/>
        <v>0</v>
      </c>
      <c r="F32" s="8">
        <f t="shared" si="1"/>
        <v>100</v>
      </c>
      <c r="G32" s="9"/>
      <c r="H32" s="9"/>
    </row>
    <row r="33" spans="1:8" s="20" customFormat="1" ht="15.75" customHeight="1">
      <c r="A33" s="16" t="s">
        <v>83</v>
      </c>
      <c r="B33" s="16"/>
      <c r="C33" s="17">
        <v>21110007.21</v>
      </c>
      <c r="D33" s="17">
        <v>21110007.21</v>
      </c>
      <c r="E33" s="17">
        <f t="shared" si="0"/>
        <v>0</v>
      </c>
      <c r="F33" s="18">
        <f t="shared" si="1"/>
        <v>100</v>
      </c>
      <c r="G33" s="19"/>
      <c r="H33" s="19"/>
    </row>
    <row r="34" spans="1:8" ht="15.75" customHeight="1">
      <c r="A34" s="6" t="s">
        <v>22</v>
      </c>
      <c r="B34" s="6"/>
      <c r="C34" s="7">
        <v>7672633.29</v>
      </c>
      <c r="D34" s="7">
        <v>7672633.29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23</v>
      </c>
      <c r="B35" s="6"/>
      <c r="C35" s="7">
        <v>7203876.59</v>
      </c>
      <c r="D35" s="7">
        <v>7203876.590000001</v>
      </c>
      <c r="E35" s="7">
        <f t="shared" si="0"/>
        <v>0</v>
      </c>
      <c r="F35" s="8">
        <f t="shared" si="1"/>
        <v>100.00000000000003</v>
      </c>
      <c r="G35" s="9"/>
      <c r="H35" s="9"/>
    </row>
    <row r="36" spans="1:8" s="20" customFormat="1" ht="15.75" customHeight="1">
      <c r="A36" s="16" t="s">
        <v>84</v>
      </c>
      <c r="B36" s="16"/>
      <c r="C36" s="17">
        <v>4172935.1</v>
      </c>
      <c r="D36" s="17">
        <v>4172935.1</v>
      </c>
      <c r="E36" s="17">
        <f t="shared" si="0"/>
        <v>0</v>
      </c>
      <c r="F36" s="18">
        <f t="shared" si="1"/>
        <v>100</v>
      </c>
      <c r="G36" s="19"/>
      <c r="H36" s="19"/>
    </row>
    <row r="37" spans="1:8" ht="15.75" customHeight="1">
      <c r="A37" s="6" t="s">
        <v>24</v>
      </c>
      <c r="B37" s="6"/>
      <c r="C37" s="7"/>
      <c r="D37" s="7"/>
      <c r="E37" s="7">
        <f t="shared" si="0"/>
        <v>0</v>
      </c>
      <c r="F37" s="8">
        <f t="shared" si="1"/>
        <v>0</v>
      </c>
      <c r="G37" s="9"/>
      <c r="H37" s="9"/>
    </row>
    <row r="38" spans="1:8" s="20" customFormat="1" ht="15.75" customHeight="1">
      <c r="A38" s="16" t="s">
        <v>85</v>
      </c>
      <c r="B38" s="16"/>
      <c r="C38" s="17">
        <v>3238824</v>
      </c>
      <c r="D38" s="17">
        <v>3238824</v>
      </c>
      <c r="E38" s="17">
        <f t="shared" si="0"/>
        <v>0</v>
      </c>
      <c r="F38" s="18">
        <f t="shared" si="1"/>
        <v>100</v>
      </c>
      <c r="G38" s="19"/>
      <c r="H38" s="19"/>
    </row>
    <row r="39" spans="1:8" ht="15.75" customHeight="1">
      <c r="A39" s="6" t="s">
        <v>25</v>
      </c>
      <c r="B39" s="6"/>
      <c r="C39" s="7"/>
      <c r="D39" s="7"/>
      <c r="E39" s="7">
        <f t="shared" si="0"/>
        <v>0</v>
      </c>
      <c r="F39" s="8">
        <f t="shared" si="1"/>
        <v>0</v>
      </c>
      <c r="G39" s="9"/>
      <c r="H39" s="9"/>
    </row>
    <row r="40" spans="1:8" s="20" customFormat="1" ht="15.75" customHeight="1">
      <c r="A40" s="16" t="s">
        <v>86</v>
      </c>
      <c r="B40" s="16"/>
      <c r="C40" s="17">
        <v>4068702.38</v>
      </c>
      <c r="D40" s="17">
        <v>4068702.38</v>
      </c>
      <c r="E40" s="17">
        <f t="shared" si="0"/>
        <v>0</v>
      </c>
      <c r="F40" s="18">
        <f aca="true" t="shared" si="2" ref="F40:F61">IF(C40&gt;0,D40/C40*100,0)</f>
        <v>100</v>
      </c>
      <c r="G40" s="19"/>
      <c r="H40" s="19"/>
    </row>
    <row r="41" spans="1:8" ht="15.75" customHeight="1">
      <c r="A41" s="6" t="s">
        <v>26</v>
      </c>
      <c r="B41" s="6"/>
      <c r="C41" s="7"/>
      <c r="D41" s="7"/>
      <c r="E41" s="7">
        <f t="shared" si="0"/>
        <v>0</v>
      </c>
      <c r="F41" s="8">
        <f t="shared" si="2"/>
        <v>0</v>
      </c>
      <c r="G41" s="9"/>
      <c r="H41" s="9"/>
    </row>
    <row r="42" spans="1:8" s="20" customFormat="1" ht="15.75" customHeight="1">
      <c r="A42" s="16" t="s">
        <v>87</v>
      </c>
      <c r="B42" s="16"/>
      <c r="C42" s="17">
        <v>5143390</v>
      </c>
      <c r="D42" s="17">
        <v>5143390</v>
      </c>
      <c r="E42" s="17">
        <f t="shared" si="0"/>
        <v>0</v>
      </c>
      <c r="F42" s="18">
        <f t="shared" si="2"/>
        <v>100</v>
      </c>
      <c r="G42" s="19"/>
      <c r="H42" s="19"/>
    </row>
    <row r="43" spans="1:8" ht="15.75" customHeight="1">
      <c r="A43" s="6" t="s">
        <v>27</v>
      </c>
      <c r="B43" s="6"/>
      <c r="C43" s="7"/>
      <c r="D43" s="7"/>
      <c r="E43" s="7">
        <f t="shared" si="0"/>
        <v>0</v>
      </c>
      <c r="F43" s="8">
        <f t="shared" si="2"/>
        <v>0</v>
      </c>
      <c r="G43" s="9"/>
      <c r="H43" s="9"/>
    </row>
    <row r="44" spans="1:8" ht="15.75" customHeight="1">
      <c r="A44" s="6" t="s">
        <v>28</v>
      </c>
      <c r="B44" s="6"/>
      <c r="C44" s="7"/>
      <c r="D44" s="7"/>
      <c r="E44" s="7">
        <f t="shared" si="0"/>
        <v>0</v>
      </c>
      <c r="F44" s="8">
        <f t="shared" si="2"/>
        <v>0</v>
      </c>
      <c r="G44" s="9"/>
      <c r="H44" s="9"/>
    </row>
    <row r="45" spans="1:8" s="20" customFormat="1" ht="15.75" customHeight="1">
      <c r="A45" s="16" t="s">
        <v>88</v>
      </c>
      <c r="B45" s="16"/>
      <c r="C45" s="17">
        <v>17926881.46</v>
      </c>
      <c r="D45" s="17">
        <v>17843139.67</v>
      </c>
      <c r="E45" s="17">
        <f t="shared" si="0"/>
        <v>0</v>
      </c>
      <c r="F45" s="18">
        <f t="shared" si="2"/>
        <v>99.53287028652</v>
      </c>
      <c r="G45" s="19"/>
      <c r="H45" s="19"/>
    </row>
    <row r="46" spans="1:8" ht="15.75" customHeight="1">
      <c r="A46" s="6" t="s">
        <v>29</v>
      </c>
      <c r="B46" s="6"/>
      <c r="C46" s="7">
        <v>6609314.01</v>
      </c>
      <c r="D46" s="7">
        <v>6609314.000000001</v>
      </c>
      <c r="E46" s="7">
        <f t="shared" si="0"/>
        <v>0</v>
      </c>
      <c r="F46" s="8">
        <f t="shared" si="2"/>
        <v>99.99999984869838</v>
      </c>
      <c r="G46" s="9"/>
      <c r="H46" s="9"/>
    </row>
    <row r="47" spans="1:8" s="20" customFormat="1" ht="15.75" customHeight="1">
      <c r="A47" s="16" t="s">
        <v>89</v>
      </c>
      <c r="B47" s="16"/>
      <c r="C47" s="17">
        <v>26030239.99</v>
      </c>
      <c r="D47" s="17">
        <v>26030239.990000002</v>
      </c>
      <c r="E47" s="17">
        <f t="shared" si="0"/>
        <v>0</v>
      </c>
      <c r="F47" s="18">
        <f t="shared" si="2"/>
        <v>100.00000000000003</v>
      </c>
      <c r="G47" s="19"/>
      <c r="H47" s="19"/>
    </row>
    <row r="48" spans="1:8" ht="15.75" customHeight="1">
      <c r="A48" s="6" t="s">
        <v>30</v>
      </c>
      <c r="B48" s="6"/>
      <c r="C48" s="7"/>
      <c r="D48" s="7"/>
      <c r="E48" s="7">
        <f t="shared" si="0"/>
        <v>0</v>
      </c>
      <c r="F48" s="8">
        <f t="shared" si="2"/>
        <v>0</v>
      </c>
      <c r="G48" s="9"/>
      <c r="H48" s="9"/>
    </row>
    <row r="49" spans="1:8" ht="15.75" customHeight="1">
      <c r="A49" s="16" t="s">
        <v>90</v>
      </c>
      <c r="B49" s="16"/>
      <c r="C49" s="17">
        <v>5643378.1</v>
      </c>
      <c r="D49" s="17">
        <v>5597341.1</v>
      </c>
      <c r="E49" s="17">
        <f t="shared" si="0"/>
        <v>0</v>
      </c>
      <c r="F49" s="18">
        <f t="shared" si="2"/>
        <v>99.18422974352897</v>
      </c>
      <c r="G49" s="9"/>
      <c r="H49" s="9"/>
    </row>
    <row r="50" spans="1:8" ht="15.75" customHeight="1">
      <c r="A50" s="6" t="s">
        <v>31</v>
      </c>
      <c r="B50" s="6"/>
      <c r="C50" s="7"/>
      <c r="D50" s="7"/>
      <c r="E50" s="7">
        <f t="shared" si="0"/>
        <v>0</v>
      </c>
      <c r="F50" s="8">
        <f t="shared" si="2"/>
        <v>0</v>
      </c>
      <c r="G50" s="9"/>
      <c r="H50" s="9"/>
    </row>
    <row r="51" spans="1:8" s="20" customFormat="1" ht="15.75" customHeight="1">
      <c r="A51" s="16" t="s">
        <v>91</v>
      </c>
      <c r="B51" s="16"/>
      <c r="C51" s="17">
        <v>21113172.82</v>
      </c>
      <c r="D51" s="17">
        <v>20548090.95</v>
      </c>
      <c r="E51" s="17">
        <f t="shared" si="0"/>
        <v>0</v>
      </c>
      <c r="F51" s="18">
        <f t="shared" si="2"/>
        <v>97.32355778632801</v>
      </c>
      <c r="G51" s="19"/>
      <c r="H51" s="19"/>
    </row>
    <row r="52" spans="1:8" ht="15.75" customHeight="1">
      <c r="A52" s="6" t="s">
        <v>32</v>
      </c>
      <c r="B52" s="6"/>
      <c r="C52" s="7">
        <v>44386039.62</v>
      </c>
      <c r="D52" s="7">
        <v>44386039.62</v>
      </c>
      <c r="E52" s="7">
        <f t="shared" si="0"/>
        <v>0</v>
      </c>
      <c r="F52" s="8">
        <f t="shared" si="2"/>
        <v>100</v>
      </c>
      <c r="G52" s="9"/>
      <c r="H52" s="9"/>
    </row>
    <row r="53" spans="1:8" ht="15.75" customHeight="1">
      <c r="A53" s="6" t="s">
        <v>33</v>
      </c>
      <c r="B53" s="6"/>
      <c r="C53" s="7"/>
      <c r="D53" s="7"/>
      <c r="E53" s="7">
        <f t="shared" si="0"/>
        <v>0</v>
      </c>
      <c r="F53" s="8">
        <f t="shared" si="2"/>
        <v>0</v>
      </c>
      <c r="G53" s="9"/>
      <c r="H53" s="9"/>
    </row>
    <row r="54" spans="1:8" s="20" customFormat="1" ht="15.75" customHeight="1">
      <c r="A54" s="16" t="s">
        <v>92</v>
      </c>
      <c r="B54" s="16"/>
      <c r="C54" s="17">
        <v>5487928.55</v>
      </c>
      <c r="D54" s="17">
        <v>5487928.55</v>
      </c>
      <c r="E54" s="17">
        <f t="shared" si="0"/>
        <v>0</v>
      </c>
      <c r="F54" s="18">
        <f t="shared" si="2"/>
        <v>100</v>
      </c>
      <c r="G54" s="19"/>
      <c r="H54" s="19"/>
    </row>
    <row r="55" spans="1:8" ht="15.75" customHeight="1">
      <c r="A55" s="6" t="s">
        <v>34</v>
      </c>
      <c r="B55" s="6"/>
      <c r="C55" s="7"/>
      <c r="D55" s="7"/>
      <c r="E55" s="7">
        <f t="shared" si="0"/>
        <v>0</v>
      </c>
      <c r="F55" s="8">
        <f t="shared" si="2"/>
        <v>0</v>
      </c>
      <c r="G55" s="9"/>
      <c r="H55" s="9"/>
    </row>
    <row r="56" spans="1:8" s="20" customFormat="1" ht="15.75" customHeight="1">
      <c r="A56" s="16" t="s">
        <v>93</v>
      </c>
      <c r="B56" s="16"/>
      <c r="C56" s="17">
        <v>17578781.62</v>
      </c>
      <c r="D56" s="17">
        <v>17578781.619999997</v>
      </c>
      <c r="E56" s="17">
        <f t="shared" si="0"/>
        <v>0</v>
      </c>
      <c r="F56" s="18">
        <f t="shared" si="2"/>
        <v>99.99999999999997</v>
      </c>
      <c r="G56" s="19"/>
      <c r="H56" s="19"/>
    </row>
    <row r="57" spans="1:8" ht="15.75" customHeight="1">
      <c r="A57" s="6" t="s">
        <v>35</v>
      </c>
      <c r="B57" s="6"/>
      <c r="C57" s="7">
        <v>4344830.37</v>
      </c>
      <c r="D57" s="7">
        <v>4344830.37</v>
      </c>
      <c r="E57" s="7">
        <f t="shared" si="0"/>
        <v>0</v>
      </c>
      <c r="F57" s="8">
        <f t="shared" si="2"/>
        <v>100</v>
      </c>
      <c r="G57" s="9"/>
      <c r="H57" s="9"/>
    </row>
    <row r="58" spans="1:8" ht="15.75" customHeight="1" hidden="1">
      <c r="A58" s="16" t="s">
        <v>94</v>
      </c>
      <c r="B58" s="16"/>
      <c r="C58" s="17"/>
      <c r="D58" s="17"/>
      <c r="E58" s="17">
        <f t="shared" si="0"/>
        <v>0</v>
      </c>
      <c r="F58" s="18">
        <f t="shared" si="2"/>
        <v>0</v>
      </c>
      <c r="G58" s="9"/>
      <c r="H58" s="9"/>
    </row>
    <row r="59" spans="1:8" ht="15.75" customHeight="1">
      <c r="A59" s="6" t="s">
        <v>36</v>
      </c>
      <c r="B59" s="6"/>
      <c r="C59" s="7"/>
      <c r="D59" s="7"/>
      <c r="E59" s="7">
        <f t="shared" si="0"/>
        <v>0</v>
      </c>
      <c r="F59" s="8">
        <f t="shared" si="2"/>
        <v>0</v>
      </c>
      <c r="G59" s="9"/>
      <c r="H59" s="9"/>
    </row>
    <row r="60" spans="1:8" s="20" customFormat="1" ht="15.75" customHeight="1">
      <c r="A60" s="16" t="s">
        <v>95</v>
      </c>
      <c r="B60" s="16"/>
      <c r="C60" s="17">
        <v>47137775</v>
      </c>
      <c r="D60" s="17">
        <v>47137774.81</v>
      </c>
      <c r="E60" s="17">
        <f t="shared" si="0"/>
        <v>0</v>
      </c>
      <c r="F60" s="18">
        <f>IF(C60&gt;0,D60/C60*100,0)</f>
        <v>99.99999959692624</v>
      </c>
      <c r="G60" s="19"/>
      <c r="H60" s="19"/>
    </row>
    <row r="61" spans="1:8" ht="15.75" customHeight="1">
      <c r="A61" s="6" t="s">
        <v>37</v>
      </c>
      <c r="B61" s="31">
        <v>863297009.02</v>
      </c>
      <c r="C61" s="7"/>
      <c r="D61" s="7"/>
      <c r="E61" s="7">
        <f t="shared" si="0"/>
        <v>0</v>
      </c>
      <c r="F61" s="7">
        <f t="shared" si="2"/>
        <v>0</v>
      </c>
      <c r="G61" s="9"/>
      <c r="H61" s="9"/>
    </row>
    <row r="62" spans="1:7" ht="18" customHeight="1">
      <c r="A62" s="10" t="s">
        <v>38</v>
      </c>
      <c r="B62" s="11">
        <f>SUM(B4:B61)</f>
        <v>863297009.02</v>
      </c>
      <c r="C62" s="11">
        <f>SUM(C4:C61)</f>
        <v>1193951258.4099998</v>
      </c>
      <c r="D62" s="11">
        <f>SUM(D4:D61)</f>
        <v>1183017873.2399995</v>
      </c>
      <c r="E62" s="11">
        <f t="shared" si="0"/>
        <v>137.03486295903437</v>
      </c>
      <c r="F62" s="12">
        <f>D62/C62*100</f>
        <v>99.08426871758898</v>
      </c>
      <c r="G62" s="9"/>
    </row>
    <row r="63" ht="3.75" customHeight="1">
      <c r="G63" s="9"/>
    </row>
    <row r="64" ht="5.25" customHeight="1"/>
    <row r="65" spans="1:6" ht="16.5">
      <c r="A65" s="13"/>
      <c r="B65" s="13"/>
      <c r="C65" s="21"/>
      <c r="D65" s="65"/>
      <c r="E65" s="65"/>
      <c r="F65" s="65"/>
    </row>
    <row r="66" spans="1:6" ht="11.25" customHeight="1">
      <c r="A66" s="14"/>
      <c r="B66" s="14"/>
      <c r="C66" s="14"/>
      <c r="D66" s="14"/>
      <c r="E66" s="14"/>
      <c r="F66" s="14"/>
    </row>
    <row r="67" spans="1:6" ht="10.5" customHeight="1">
      <c r="A67" s="14"/>
      <c r="B67" s="14"/>
      <c r="C67" s="14"/>
      <c r="D67" s="14"/>
      <c r="E67" s="14"/>
      <c r="F67" s="14"/>
    </row>
    <row r="68" spans="1:6" ht="16.5">
      <c r="A68" s="15"/>
      <c r="B68" s="15"/>
      <c r="C68" s="14"/>
      <c r="D68" s="14"/>
      <c r="E68" s="14"/>
      <c r="F68" s="14"/>
    </row>
    <row r="69" spans="1:6" ht="16.5">
      <c r="A69" s="15"/>
      <c r="B69" s="15"/>
      <c r="C69" s="14"/>
      <c r="D69" s="65"/>
      <c r="E69" s="65"/>
      <c r="F69" s="65"/>
    </row>
  </sheetData>
  <sheetProtection/>
  <mergeCells count="4">
    <mergeCell ref="A1:F1"/>
    <mergeCell ref="C2:F2"/>
    <mergeCell ref="D65:F65"/>
    <mergeCell ref="D69:F69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63" t="s">
        <v>372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915653748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915653748</v>
      </c>
      <c r="C38" s="11">
        <f>SUM(C4:C37)</f>
        <v>0</v>
      </c>
      <c r="D38" s="11">
        <f>SUM(D4:D37)</f>
        <v>0</v>
      </c>
      <c r="E38" s="11">
        <f t="shared" si="0"/>
        <v>0</v>
      </c>
      <c r="F38" s="12">
        <f t="shared" si="1"/>
        <v>0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0.5" customHeight="1">
      <c r="A1" s="63" t="s">
        <v>186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9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7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13603903.1</v>
      </c>
      <c r="D8" s="7">
        <v>13603903.1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10223329.57</v>
      </c>
      <c r="D12" s="7">
        <v>10220289.129999999</v>
      </c>
      <c r="E12" s="7">
        <f t="shared" si="0"/>
        <v>0</v>
      </c>
      <c r="F12" s="8">
        <f t="shared" si="1"/>
        <v>99.97025978690031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20625333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20625333</v>
      </c>
      <c r="C38" s="11">
        <f>SUM(C4:C37)</f>
        <v>23827232.67</v>
      </c>
      <c r="D38" s="11">
        <f>SUM(D4:D37)</f>
        <v>23824192.229999997</v>
      </c>
      <c r="E38" s="11">
        <f>IF(B38&gt;0,D38/B38*100,0)</f>
        <v>115.50937010326085</v>
      </c>
      <c r="F38" s="12">
        <f>IF(C38&gt;0,D38/C38*100,0)</f>
        <v>99.98723964279816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5.5" customHeight="1">
      <c r="A1" s="63" t="s">
        <v>303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165610290</v>
      </c>
      <c r="D4" s="7">
        <v>111126736.08</v>
      </c>
      <c r="E4" s="7">
        <f>IF(B4&gt;0,D4/B4*100,0)</f>
        <v>0</v>
      </c>
      <c r="F4" s="8">
        <f>IF(C4&gt;0,D4/C4*100,0)</f>
        <v>67.1013474343895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165610290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165610290</v>
      </c>
      <c r="C38" s="11">
        <f>SUM(C4:C37)</f>
        <v>165610290</v>
      </c>
      <c r="D38" s="11">
        <f>SUM(D4:D37)</f>
        <v>111126736.08</v>
      </c>
      <c r="E38" s="11">
        <f t="shared" si="0"/>
        <v>67.1013474343895</v>
      </c>
      <c r="F38" s="12">
        <f t="shared" si="1"/>
        <v>67.1013474343895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M39" sqref="M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304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16" t="s">
        <v>88</v>
      </c>
      <c r="B29" s="16"/>
      <c r="C29" s="17">
        <v>105775797.31</v>
      </c>
      <c r="D29" s="17">
        <v>105775797.31</v>
      </c>
      <c r="E29" s="17">
        <f t="shared" si="0"/>
        <v>0</v>
      </c>
      <c r="F29" s="18">
        <f t="shared" si="1"/>
        <v>100</v>
      </c>
      <c r="G29" s="9"/>
      <c r="H29" s="9"/>
    </row>
    <row r="30" spans="1:8" ht="15.75" customHeight="1">
      <c r="A30" s="6" t="s">
        <v>29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30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31">
        <v>87265032.78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87265032.78</v>
      </c>
      <c r="C39" s="11">
        <f>SUM(C4:C38)</f>
        <v>105775797.31</v>
      </c>
      <c r="D39" s="11">
        <f>SUM(D4:D38)</f>
        <v>105775797.31</v>
      </c>
      <c r="E39" s="11">
        <f t="shared" si="0"/>
        <v>121.21212121316299</v>
      </c>
      <c r="F39" s="12">
        <f t="shared" si="1"/>
        <v>100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0" customHeight="1">
      <c r="A1" s="63" t="s">
        <v>295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21759705.62</v>
      </c>
      <c r="D11" s="7">
        <v>21759705.62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1447246.15</v>
      </c>
      <c r="D21" s="7">
        <v>1447246.15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1510978.26</v>
      </c>
      <c r="D26" s="7">
        <v>1282479.1</v>
      </c>
      <c r="E26" s="7">
        <f t="shared" si="0"/>
        <v>0</v>
      </c>
      <c r="F26" s="8">
        <f t="shared" si="1"/>
        <v>84.87740253787635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24641956.52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24641956.52</v>
      </c>
      <c r="C38" s="11">
        <f>SUM(C4:C37)</f>
        <v>24717930.03</v>
      </c>
      <c r="D38" s="11">
        <f>SUM(D4:D37)</f>
        <v>24489430.87</v>
      </c>
      <c r="E38" s="11">
        <f t="shared" si="0"/>
        <v>99.38103271192689</v>
      </c>
      <c r="F38" s="12">
        <f t="shared" si="1"/>
        <v>99.07557323884859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0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70.5" customHeight="1">
      <c r="A1" s="63" t="s">
        <v>305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49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5981997.78</v>
      </c>
      <c r="D18" s="7">
        <v>5973447.78</v>
      </c>
      <c r="E18" s="7">
        <f t="shared" si="0"/>
        <v>0</v>
      </c>
      <c r="F18" s="8">
        <f t="shared" si="1"/>
        <v>99.85707116059812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16" t="s">
        <v>83</v>
      </c>
      <c r="B22" s="16"/>
      <c r="C22" s="17">
        <v>9823152.7</v>
      </c>
      <c r="D22" s="17">
        <v>9823152.690000001</v>
      </c>
      <c r="E22" s="17">
        <f t="shared" si="0"/>
        <v>0</v>
      </c>
      <c r="F22" s="18">
        <f t="shared" si="1"/>
        <v>99.9999998981997</v>
      </c>
      <c r="G22" s="9"/>
      <c r="H22" s="9"/>
    </row>
    <row r="23" spans="1:8" ht="15.75" customHeight="1">
      <c r="A23" s="6" t="s">
        <v>22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23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30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31">
        <v>16266242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16266242</v>
      </c>
      <c r="C39" s="11">
        <f>SUM(C4:C38)</f>
        <v>15805150.48</v>
      </c>
      <c r="D39" s="11">
        <f>SUM(D4:D38)</f>
        <v>15796600.470000003</v>
      </c>
      <c r="E39" s="11">
        <f t="shared" si="0"/>
        <v>97.11278407145304</v>
      </c>
      <c r="F39" s="12">
        <f t="shared" si="1"/>
        <v>99.9459036469737</v>
      </c>
      <c r="G39" s="9"/>
    </row>
    <row r="40" ht="3.75" customHeight="1">
      <c r="G40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9.25" customHeight="1">
      <c r="A1" s="63" t="s">
        <v>306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1238512.1400000001</v>
      </c>
      <c r="D14" s="7">
        <v>1238512.14</v>
      </c>
      <c r="E14" s="7">
        <f t="shared" si="0"/>
        <v>0</v>
      </c>
      <c r="F14" s="8">
        <f t="shared" si="1"/>
        <v>99.99999999999997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453961.3500000001</v>
      </c>
      <c r="D19" s="7">
        <v>453961.35</v>
      </c>
      <c r="E19" s="7">
        <f t="shared" si="0"/>
        <v>0</v>
      </c>
      <c r="F19" s="8">
        <f t="shared" si="1"/>
        <v>99.99999999999997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6561414.4</v>
      </c>
      <c r="D26" s="7">
        <v>6561414.4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2218897.38</v>
      </c>
      <c r="D32" s="7">
        <v>2202082.38</v>
      </c>
      <c r="E32" s="7">
        <f t="shared" si="0"/>
        <v>0</v>
      </c>
      <c r="F32" s="8">
        <f t="shared" si="1"/>
        <v>99.24219118236104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s="20" customFormat="1" ht="15.75" customHeight="1">
      <c r="A35" s="16" t="s">
        <v>93</v>
      </c>
      <c r="B35" s="16"/>
      <c r="C35" s="17">
        <v>2602362.91</v>
      </c>
      <c r="D35" s="17">
        <v>2602362.91</v>
      </c>
      <c r="E35" s="17">
        <f t="shared" si="0"/>
        <v>0</v>
      </c>
      <c r="F35" s="18">
        <f t="shared" si="1"/>
        <v>100</v>
      </c>
      <c r="G35" s="19"/>
      <c r="H35" s="1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2126955.9</v>
      </c>
      <c r="D37" s="7">
        <v>2126955.9</v>
      </c>
      <c r="E37" s="7">
        <f t="shared" si="0"/>
        <v>0</v>
      </c>
      <c r="F37" s="8">
        <f t="shared" si="1"/>
        <v>100</v>
      </c>
      <c r="G37" s="9"/>
      <c r="H37" s="9"/>
    </row>
    <row r="38" spans="1:8" ht="15.75" customHeight="1">
      <c r="A38" s="6" t="s">
        <v>37</v>
      </c>
      <c r="B38" s="31">
        <v>17409258.68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17409258.68</v>
      </c>
      <c r="C39" s="11">
        <f>SUM(C4:C38)</f>
        <v>15202104.08</v>
      </c>
      <c r="D39" s="11">
        <f>SUM(D4:D38)</f>
        <v>15185289.08</v>
      </c>
      <c r="E39" s="11">
        <f t="shared" si="0"/>
        <v>87.22536300437119</v>
      </c>
      <c r="F39" s="12">
        <f t="shared" si="1"/>
        <v>99.8893903112917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0" customHeight="1">
      <c r="A1" s="63" t="s">
        <v>306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1305746.98</v>
      </c>
      <c r="D4" s="7">
        <v>1305746.98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15484945.579999998</v>
      </c>
      <c r="D19" s="7">
        <v>15484945.580000002</v>
      </c>
      <c r="E19" s="7">
        <f t="shared" si="0"/>
        <v>0</v>
      </c>
      <c r="F19" s="8">
        <f t="shared" si="1"/>
        <v>100.00000000000003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3670266.14</v>
      </c>
      <c r="D22" s="7">
        <v>3670266.14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2303580.7700000005</v>
      </c>
      <c r="D26" s="7">
        <v>2303580.77</v>
      </c>
      <c r="E26" s="7">
        <f t="shared" si="0"/>
        <v>0</v>
      </c>
      <c r="F26" s="8">
        <f t="shared" si="1"/>
        <v>99.99999999999997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3746886.38</v>
      </c>
      <c r="D31" s="7">
        <v>2410812.34</v>
      </c>
      <c r="E31" s="7">
        <f t="shared" si="0"/>
        <v>0</v>
      </c>
      <c r="F31" s="8">
        <f t="shared" si="1"/>
        <v>64.34175193751138</v>
      </c>
      <c r="G31" s="9"/>
      <c r="H31" s="9"/>
    </row>
    <row r="32" spans="1:8" ht="15.75" customHeight="1">
      <c r="A32" s="6" t="s">
        <v>32</v>
      </c>
      <c r="B32" s="6"/>
      <c r="C32" s="7">
        <v>8610349.299999999</v>
      </c>
      <c r="D32" s="7">
        <v>8610349.3</v>
      </c>
      <c r="E32" s="7">
        <f t="shared" si="0"/>
        <v>0</v>
      </c>
      <c r="F32" s="8">
        <f t="shared" si="1"/>
        <v>100.00000000000003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16" t="s">
        <v>93</v>
      </c>
      <c r="B35" s="16"/>
      <c r="C35" s="17">
        <v>1275541.86</v>
      </c>
      <c r="D35" s="17">
        <v>1275541.86</v>
      </c>
      <c r="E35" s="17">
        <f t="shared" si="0"/>
        <v>0</v>
      </c>
      <c r="F35" s="18">
        <f t="shared" si="1"/>
        <v>100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31">
        <v>26551183.38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26551183.38</v>
      </c>
      <c r="C39" s="11">
        <f>SUM(C4:C38)</f>
        <v>36397317.01</v>
      </c>
      <c r="D39" s="11">
        <f>SUM(D4:D38)</f>
        <v>35061242.97</v>
      </c>
      <c r="E39" s="11">
        <f t="shared" si="0"/>
        <v>132.05152654856923</v>
      </c>
      <c r="F39" s="12">
        <f>D39/C39*100</f>
        <v>96.32919635358584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71.25" customHeight="1">
      <c r="A1" s="63" t="s">
        <v>306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2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197591572.3</v>
      </c>
      <c r="D4" s="7">
        <v>98892262.62000002</v>
      </c>
      <c r="E4" s="8">
        <f>IF(B4&gt;0,D4/B4*100,0)</f>
        <v>0</v>
      </c>
      <c r="F4" s="8">
        <f>IF(C4&gt;0,D4/C4*100,0)</f>
        <v>50.04882620694649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7958540.93</v>
      </c>
      <c r="D26" s="7">
        <v>7958540.93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249410089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249410089</v>
      </c>
      <c r="C38" s="11">
        <f>SUM(C4:C37)</f>
        <v>205550113.23000002</v>
      </c>
      <c r="D38" s="11">
        <f>SUM(D4:D37)</f>
        <v>106850803.55000001</v>
      </c>
      <c r="E38" s="11">
        <f t="shared" si="0"/>
        <v>42.841411900542646</v>
      </c>
      <c r="F38" s="12">
        <f>D38/C38*100</f>
        <v>51.982848304461626</v>
      </c>
      <c r="G38" s="9"/>
    </row>
    <row r="39" ht="3.75" customHeight="1">
      <c r="G39" s="9"/>
    </row>
    <row r="40" ht="5.25" customHeight="1"/>
    <row r="41" spans="1:6" ht="16.5">
      <c r="A41" s="13"/>
      <c r="B41" s="23"/>
      <c r="C41" s="23"/>
      <c r="D41" s="23"/>
      <c r="E41" s="24"/>
      <c r="F41" s="24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3">
    <mergeCell ref="A1:F1"/>
    <mergeCell ref="C2:F2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9" customHeight="1">
      <c r="A1" s="63" t="s">
        <v>307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124404021.7</v>
      </c>
      <c r="D4" s="7">
        <v>81682597.55</v>
      </c>
      <c r="E4" s="8">
        <f>IF(B4&gt;0,D4/B4*100,0)</f>
        <v>0</v>
      </c>
      <c r="F4" s="8">
        <f>IF(C4&gt;0,D4/C4*100,0)</f>
        <v>65.65912937041327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124404021.7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124404021.7</v>
      </c>
      <c r="C38" s="11">
        <f>SUM(C4:C37)</f>
        <v>124404021.7</v>
      </c>
      <c r="D38" s="11">
        <f>SUM(D4:D37)</f>
        <v>81682597.55</v>
      </c>
      <c r="E38" s="11">
        <f t="shared" si="0"/>
        <v>65.65912937041327</v>
      </c>
      <c r="F38" s="12">
        <f>D38/C38*100</f>
        <v>65.65912937041327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4" customHeight="1">
      <c r="A1" s="63" t="s">
        <v>308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53761438.5</v>
      </c>
      <c r="D6" s="7">
        <v>48974368.900000006</v>
      </c>
      <c r="E6" s="7">
        <f t="shared" si="0"/>
        <v>0</v>
      </c>
      <c r="F6" s="8">
        <f t="shared" si="1"/>
        <v>91.09571891384567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42844433.7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42844433.7</v>
      </c>
      <c r="C38" s="11">
        <f>SUM(C4:C37)</f>
        <v>53761438.5</v>
      </c>
      <c r="D38" s="11">
        <f>SUM(D4:D37)</f>
        <v>48974368.900000006</v>
      </c>
      <c r="E38" s="11">
        <f t="shared" si="0"/>
        <v>114.30742495728214</v>
      </c>
      <c r="F38" s="12">
        <f t="shared" si="1"/>
        <v>91.09571891384567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2" customHeight="1">
      <c r="A1" s="63" t="s">
        <v>309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7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473375217.39</v>
      </c>
      <c r="D4" s="7">
        <v>473375217.3899999</v>
      </c>
      <c r="E4" s="7">
        <f>IF(B4&gt;0,D4/B4*100,0)</f>
        <v>0</v>
      </c>
      <c r="F4" s="8">
        <f>IF(C4&gt;0,D4/C4*100,0)</f>
        <v>99.99999999999999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473375217.39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473375217.39</v>
      </c>
      <c r="C38" s="11">
        <f>SUM(C4:C37)</f>
        <v>473375217.39</v>
      </c>
      <c r="D38" s="11">
        <f>SUM(D4:D37)</f>
        <v>473375217.3899999</v>
      </c>
      <c r="E38" s="11">
        <f t="shared" si="0"/>
        <v>99.99999999999999</v>
      </c>
      <c r="F38" s="12">
        <f t="shared" si="1"/>
        <v>99.99999999999999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9.5" customHeight="1">
      <c r="A1" s="63" t="s">
        <v>187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9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7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21180884</v>
      </c>
      <c r="D11" s="7">
        <v>15077010.52</v>
      </c>
      <c r="E11" s="7">
        <f t="shared" si="0"/>
        <v>0</v>
      </c>
      <c r="F11" s="8">
        <f t="shared" si="1"/>
        <v>71.18215896938013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30167016</v>
      </c>
      <c r="D17" s="7">
        <v>16082281.37</v>
      </c>
      <c r="E17" s="7">
        <f t="shared" si="0"/>
        <v>0</v>
      </c>
      <c r="F17" s="8">
        <f t="shared" si="1"/>
        <v>53.310812610700374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51347900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51347900</v>
      </c>
      <c r="C38" s="11">
        <f>SUM(C4:C37)</f>
        <v>51347900</v>
      </c>
      <c r="D38" s="11">
        <f>SUM(D4:D37)</f>
        <v>31159291.89</v>
      </c>
      <c r="E38" s="11">
        <f>IF(B38&gt;0,D38/B38*100,0)</f>
        <v>60.6826995651234</v>
      </c>
      <c r="F38" s="12">
        <f>IF(C38&gt;0,D38/C38*100,0)</f>
        <v>60.6826995651234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3.25" customHeight="1">
      <c r="A1" s="63" t="s">
        <v>310</v>
      </c>
      <c r="B1" s="63"/>
      <c r="C1" s="63"/>
      <c r="D1" s="63"/>
      <c r="E1" s="63"/>
      <c r="F1" s="63"/>
    </row>
    <row r="2" spans="1:6" ht="14.25" customHeight="1">
      <c r="A2" s="2" t="s">
        <v>0</v>
      </c>
      <c r="B2" s="2"/>
      <c r="C2" s="64" t="s">
        <v>1</v>
      </c>
      <c r="D2" s="64"/>
      <c r="E2" s="64"/>
      <c r="F2" s="64"/>
    </row>
    <row r="3" spans="1:6" ht="48.7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14221982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14221982</v>
      </c>
      <c r="C38" s="11">
        <f>SUM(C4:C37)</f>
        <v>0</v>
      </c>
      <c r="D38" s="11">
        <f>SUM(D4:D37)</f>
        <v>0</v>
      </c>
      <c r="E38" s="11">
        <f t="shared" si="0"/>
        <v>0</v>
      </c>
      <c r="F38" s="12">
        <f t="shared" si="1"/>
        <v>0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23"/>
      <c r="D41" s="23"/>
      <c r="E41" s="24"/>
      <c r="F41" s="24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3">
    <mergeCell ref="A1:F1"/>
    <mergeCell ref="C2:F2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7.75" customHeight="1">
      <c r="A1" s="63" t="s">
        <v>311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16" t="s">
        <v>97</v>
      </c>
      <c r="B11" s="6"/>
      <c r="C11" s="17">
        <v>34751965</v>
      </c>
      <c r="D11" s="17">
        <v>34655507.74</v>
      </c>
      <c r="E11" s="17">
        <f t="shared" si="0"/>
        <v>0</v>
      </c>
      <c r="F11" s="18">
        <f t="shared" si="1"/>
        <v>99.72244084615072</v>
      </c>
      <c r="G11" s="9"/>
      <c r="H11" s="9"/>
    </row>
    <row r="12" spans="1:8" ht="15.75" customHeight="1">
      <c r="A12" s="6" t="s">
        <v>11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12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13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14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15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16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17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18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19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20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21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22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23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30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7">
        <v>34751965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34751965</v>
      </c>
      <c r="C39" s="11">
        <f>SUM(C4:C38)</f>
        <v>34751965</v>
      </c>
      <c r="D39" s="11">
        <f>SUM(D4:D38)</f>
        <v>34655507.74</v>
      </c>
      <c r="E39" s="11">
        <f t="shared" si="0"/>
        <v>99.72244084615072</v>
      </c>
      <c r="F39" s="12">
        <f>D39/C39*100</f>
        <v>99.72244084615072</v>
      </c>
      <c r="G39" s="9"/>
    </row>
    <row r="40" ht="3.75" customHeight="1">
      <c r="G40" s="9"/>
    </row>
    <row r="41" ht="5.25" customHeight="1"/>
    <row r="42" spans="1:6" ht="16.5">
      <c r="A42" s="13"/>
      <c r="B42" s="23"/>
      <c r="C42" s="23"/>
      <c r="D42" s="23"/>
      <c r="E42" s="24"/>
      <c r="F42" s="24"/>
    </row>
    <row r="43" spans="1:6" ht="11.25" customHeight="1">
      <c r="A43" s="14"/>
      <c r="B43" s="14"/>
      <c r="C43" s="14"/>
      <c r="D43" s="14"/>
      <c r="E43" s="14"/>
      <c r="F43" s="14"/>
    </row>
    <row r="44" spans="1:6" ht="10.5" customHeight="1">
      <c r="A44" s="14"/>
      <c r="B44" s="14"/>
      <c r="C44" s="14"/>
      <c r="D44" s="14"/>
      <c r="E44" s="14"/>
      <c r="F44" s="14"/>
    </row>
    <row r="45" spans="1:6" ht="16.5">
      <c r="A45" s="15"/>
      <c r="B45" s="15"/>
      <c r="C45" s="14"/>
      <c r="D45" s="14"/>
      <c r="E45" s="14"/>
      <c r="F45" s="14"/>
    </row>
    <row r="46" spans="1:6" ht="16.5">
      <c r="A46" s="15"/>
      <c r="B46" s="15"/>
      <c r="C46" s="14"/>
      <c r="D46" s="65"/>
      <c r="E46" s="65"/>
      <c r="F46" s="65"/>
    </row>
  </sheetData>
  <sheetProtection/>
  <mergeCells count="3">
    <mergeCell ref="A1:F1"/>
    <mergeCell ref="C2:F2"/>
    <mergeCell ref="D46:F46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3" customHeight="1">
      <c r="A1" s="63" t="s">
        <v>312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41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159759316.33999997</v>
      </c>
      <c r="D4" s="7">
        <v>43882552.03</v>
      </c>
      <c r="E4" s="8">
        <f>IF(B4&gt;0,D4/B4*100,0)</f>
        <v>0</v>
      </c>
      <c r="F4" s="8">
        <f>IF(C4&gt;0,D4/C4*100,0)</f>
        <v>27.467914257099785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40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16" t="s">
        <v>40</v>
      </c>
      <c r="B16" s="16"/>
      <c r="C16" s="17">
        <v>60000000</v>
      </c>
      <c r="D16" s="17">
        <v>50330388.230000004</v>
      </c>
      <c r="E16" s="17">
        <f t="shared" si="0"/>
        <v>0</v>
      </c>
      <c r="F16" s="18">
        <f t="shared" si="1"/>
        <v>83.88398038333335</v>
      </c>
      <c r="G16" s="9"/>
      <c r="H16" s="9"/>
    </row>
    <row r="17" spans="1:8" ht="15.75" customHeight="1">
      <c r="A17" s="6" t="s">
        <v>16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17</v>
      </c>
      <c r="B18" s="6"/>
      <c r="C18" s="7">
        <v>67000000</v>
      </c>
      <c r="D18" s="7">
        <v>67000000</v>
      </c>
      <c r="E18" s="7">
        <f t="shared" si="0"/>
        <v>0</v>
      </c>
      <c r="F18" s="8">
        <f t="shared" si="1"/>
        <v>100</v>
      </c>
      <c r="G18" s="9"/>
      <c r="H18" s="9"/>
    </row>
    <row r="19" spans="1:8" ht="15.75" customHeight="1">
      <c r="A19" s="6" t="s">
        <v>18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19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16" t="s">
        <v>82</v>
      </c>
      <c r="B21" s="6"/>
      <c r="C21" s="17">
        <v>27018179.810000002</v>
      </c>
      <c r="D21" s="17">
        <v>8704213.72</v>
      </c>
      <c r="E21" s="17">
        <f t="shared" si="0"/>
        <v>0</v>
      </c>
      <c r="F21" s="18">
        <f t="shared" si="1"/>
        <v>32.21613662064084</v>
      </c>
      <c r="G21" s="9"/>
      <c r="H21" s="9"/>
    </row>
    <row r="22" spans="1:8" ht="15.75" customHeight="1">
      <c r="A22" s="6" t="s">
        <v>20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21</v>
      </c>
      <c r="B23" s="6"/>
      <c r="C23" s="7">
        <v>40505697.36</v>
      </c>
      <c r="D23" s="7">
        <v>30697074.28</v>
      </c>
      <c r="E23" s="7">
        <f t="shared" si="0"/>
        <v>0</v>
      </c>
      <c r="F23" s="8">
        <f t="shared" si="1"/>
        <v>75.78458409733203</v>
      </c>
      <c r="G23" s="9"/>
      <c r="H23" s="9"/>
    </row>
    <row r="24" spans="1:8" ht="15.75" customHeight="1">
      <c r="A24" s="6" t="s">
        <v>22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23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24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25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26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27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28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29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30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31</v>
      </c>
      <c r="B33" s="6"/>
      <c r="C33" s="7">
        <v>5000000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32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33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34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35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36</v>
      </c>
      <c r="B38" s="6"/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8" ht="15.75" customHeight="1">
      <c r="A39" s="6" t="s">
        <v>37</v>
      </c>
      <c r="B39" s="31">
        <v>55623877.17</v>
      </c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7" ht="18" customHeight="1">
      <c r="A40" s="10" t="s">
        <v>38</v>
      </c>
      <c r="B40" s="11">
        <f>SUM(B4:B39)</f>
        <v>55623877.17</v>
      </c>
      <c r="C40" s="11">
        <f>SUM(C4:C39)</f>
        <v>359283193.51</v>
      </c>
      <c r="D40" s="11">
        <f>SUM(D4:D39)</f>
        <v>200614228.26</v>
      </c>
      <c r="E40" s="11">
        <f t="shared" si="0"/>
        <v>360.66207259676355</v>
      </c>
      <c r="F40" s="12">
        <f>D40/C40*100</f>
        <v>55.83735389905352</v>
      </c>
      <c r="G40" s="9"/>
    </row>
    <row r="41" ht="3.75" customHeight="1">
      <c r="G41" s="9"/>
    </row>
    <row r="42" ht="5.25" customHeight="1"/>
    <row r="43" spans="1:6" ht="16.5">
      <c r="A43" s="13"/>
      <c r="B43" s="23"/>
      <c r="C43" s="23"/>
      <c r="D43" s="23"/>
      <c r="E43" s="24"/>
      <c r="F43" s="24"/>
    </row>
    <row r="44" spans="1:6" ht="11.25" customHeight="1">
      <c r="A44" s="14"/>
      <c r="B44" s="14"/>
      <c r="C44" s="14"/>
      <c r="D44" s="14"/>
      <c r="E44" s="14"/>
      <c r="F44" s="14"/>
    </row>
    <row r="45" spans="1:6" ht="10.5" customHeight="1">
      <c r="A45" s="14"/>
      <c r="B45" s="14"/>
      <c r="C45" s="14"/>
      <c r="D45" s="14"/>
      <c r="E45" s="14"/>
      <c r="F45" s="14"/>
    </row>
    <row r="46" spans="1:6" ht="16.5">
      <c r="A46" s="15"/>
      <c r="B46" s="15"/>
      <c r="C46" s="14"/>
      <c r="D46" s="14"/>
      <c r="E46" s="14"/>
      <c r="F46" s="14"/>
    </row>
    <row r="47" spans="1:6" ht="16.5">
      <c r="A47" s="15"/>
      <c r="B47" s="15"/>
      <c r="C47" s="14"/>
      <c r="D47" s="65"/>
      <c r="E47" s="65"/>
      <c r="F47" s="65"/>
    </row>
  </sheetData>
  <sheetProtection/>
  <mergeCells count="3">
    <mergeCell ref="A1:F1"/>
    <mergeCell ref="C2:F2"/>
    <mergeCell ref="D47:F4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Q47" sqref="Q47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63" customHeight="1">
      <c r="A1" s="63" t="s">
        <v>312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9">IF(B5&gt;0,D5/B5*100,0)</f>
        <v>0</v>
      </c>
      <c r="F5" s="8">
        <f aca="true" t="shared" si="1" ref="F5:F39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15000000</v>
      </c>
      <c r="D6" s="7">
        <v>2990918.03</v>
      </c>
      <c r="E6" s="7">
        <f t="shared" si="0"/>
        <v>0</v>
      </c>
      <c r="F6" s="8">
        <f t="shared" si="1"/>
        <v>19.93945353333333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45000000</v>
      </c>
      <c r="D8" s="7">
        <v>2294627.7</v>
      </c>
      <c r="E8" s="7">
        <f t="shared" si="0"/>
        <v>0</v>
      </c>
      <c r="F8" s="8">
        <f t="shared" si="1"/>
        <v>5.099172666666667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16" t="s">
        <v>40</v>
      </c>
      <c r="B16" s="16"/>
      <c r="C16" s="17">
        <v>15000000</v>
      </c>
      <c r="D16" s="17">
        <v>3258152.2</v>
      </c>
      <c r="E16" s="17">
        <f t="shared" si="0"/>
        <v>0</v>
      </c>
      <c r="F16" s="18">
        <f t="shared" si="1"/>
        <v>21.72101466666667</v>
      </c>
      <c r="G16" s="9"/>
      <c r="H16" s="9"/>
    </row>
    <row r="17" spans="1:8" ht="15.75" customHeight="1">
      <c r="A17" s="6" t="s">
        <v>16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17</v>
      </c>
      <c r="B18" s="6"/>
      <c r="C18" s="7">
        <v>5000000</v>
      </c>
      <c r="D18" s="7">
        <v>2488891.76</v>
      </c>
      <c r="E18" s="7">
        <f t="shared" si="0"/>
        <v>0</v>
      </c>
      <c r="F18" s="8">
        <f t="shared" si="1"/>
        <v>49.7778352</v>
      </c>
      <c r="G18" s="9"/>
      <c r="H18" s="9"/>
    </row>
    <row r="19" spans="1:8" ht="15.75" customHeight="1">
      <c r="A19" s="6" t="s">
        <v>18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19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20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21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22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23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6"/>
      <c r="C30" s="7">
        <v>5000000</v>
      </c>
      <c r="D30" s="7">
        <v>4791769.62</v>
      </c>
      <c r="E30" s="7">
        <f t="shared" si="0"/>
        <v>0</v>
      </c>
      <c r="F30" s="8">
        <f t="shared" si="1"/>
        <v>95.8353924</v>
      </c>
      <c r="G30" s="9"/>
      <c r="H30" s="9"/>
    </row>
    <row r="31" spans="1:8" ht="15.75" customHeight="1">
      <c r="A31" s="6" t="s">
        <v>30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 hidden="1">
      <c r="A38" s="6" t="s">
        <v>37</v>
      </c>
      <c r="B38" s="31">
        <v>0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0</v>
      </c>
      <c r="C39" s="11">
        <f>SUM(C4:C38)</f>
        <v>85000000</v>
      </c>
      <c r="D39" s="11">
        <f>SUM(D4:D38)</f>
        <v>15824359.309999999</v>
      </c>
      <c r="E39" s="11">
        <f t="shared" si="0"/>
        <v>0</v>
      </c>
      <c r="F39" s="12">
        <f t="shared" si="1"/>
        <v>18.61689330588235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1" customHeight="1">
      <c r="A1" s="63" t="s">
        <v>313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1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10948320</v>
      </c>
      <c r="D4" s="7">
        <v>10948320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3357851.78</v>
      </c>
      <c r="D5" s="7">
        <v>3356573.66</v>
      </c>
      <c r="E5" s="7">
        <f aca="true" t="shared" si="0" ref="E5:E38">IF(B5&gt;0,D5/B5*100,0)</f>
        <v>0</v>
      </c>
      <c r="F5" s="8">
        <f aca="true" t="shared" si="1" ref="F5:F38">IF(C5&gt;0,D5/C5*100,0)</f>
        <v>99.96193637826384</v>
      </c>
      <c r="G5" s="9"/>
      <c r="H5" s="9"/>
    </row>
    <row r="6" spans="1:8" ht="15.75" customHeight="1">
      <c r="A6" s="6" t="s">
        <v>6</v>
      </c>
      <c r="B6" s="6"/>
      <c r="C6" s="7">
        <v>1532099.4</v>
      </c>
      <c r="D6" s="7">
        <v>1532099.4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2873934</v>
      </c>
      <c r="D7" s="7">
        <v>2873934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1161985.5</v>
      </c>
      <c r="D8" s="7">
        <v>1161985.5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364162.5</v>
      </c>
      <c r="D9" s="7">
        <v>364162.5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>
        <v>835725.49</v>
      </c>
      <c r="D10" s="7">
        <v>835725.49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6459508.8</v>
      </c>
      <c r="D11" s="7">
        <v>6459508.800000001</v>
      </c>
      <c r="E11" s="7">
        <f t="shared" si="0"/>
        <v>0</v>
      </c>
      <c r="F11" s="8">
        <f t="shared" si="1"/>
        <v>100.00000000000003</v>
      </c>
      <c r="G11" s="9"/>
      <c r="H11" s="9"/>
    </row>
    <row r="12" spans="1:8" ht="15.75" customHeight="1">
      <c r="A12" s="6" t="s">
        <v>12</v>
      </c>
      <c r="B12" s="6"/>
      <c r="C12" s="7">
        <v>3432778.2800000003</v>
      </c>
      <c r="D12" s="7">
        <v>3432778.2800000003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6"/>
      <c r="C13" s="7">
        <v>367078.5</v>
      </c>
      <c r="D13" s="7">
        <v>367078.5</v>
      </c>
      <c r="E13" s="7">
        <f t="shared" si="0"/>
        <v>0</v>
      </c>
      <c r="F13" s="8">
        <f t="shared" si="1"/>
        <v>100</v>
      </c>
      <c r="G13" s="9"/>
      <c r="H13" s="9"/>
    </row>
    <row r="14" spans="1:8" ht="15.75" customHeight="1">
      <c r="A14" s="6" t="s">
        <v>14</v>
      </c>
      <c r="B14" s="6"/>
      <c r="C14" s="7">
        <v>645547.5</v>
      </c>
      <c r="D14" s="7">
        <v>645547.5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7435546.96</v>
      </c>
      <c r="D15" s="7">
        <v>7424634.769999999</v>
      </c>
      <c r="E15" s="7">
        <f t="shared" si="0"/>
        <v>0</v>
      </c>
      <c r="F15" s="8">
        <f t="shared" si="1"/>
        <v>99.8532429415253</v>
      </c>
      <c r="G15" s="9"/>
      <c r="H15" s="9"/>
    </row>
    <row r="16" spans="1:8" ht="15.75" customHeight="1">
      <c r="A16" s="6" t="s">
        <v>16</v>
      </c>
      <c r="B16" s="6"/>
      <c r="C16" s="7">
        <v>900000</v>
      </c>
      <c r="D16" s="7">
        <v>900000</v>
      </c>
      <c r="E16" s="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6"/>
      <c r="C17" s="7">
        <v>2237898</v>
      </c>
      <c r="D17" s="7">
        <v>2237898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6"/>
      <c r="C18" s="7">
        <v>1656000</v>
      </c>
      <c r="D18" s="7">
        <v>1656000</v>
      </c>
      <c r="E18" s="7">
        <f t="shared" si="0"/>
        <v>0</v>
      </c>
      <c r="F18" s="8">
        <f t="shared" si="1"/>
        <v>100</v>
      </c>
      <c r="G18" s="9"/>
      <c r="H18" s="9"/>
    </row>
    <row r="19" spans="1:8" ht="15.75" customHeight="1">
      <c r="A19" s="6" t="s">
        <v>19</v>
      </c>
      <c r="B19" s="6"/>
      <c r="C19" s="7">
        <v>4774626.45</v>
      </c>
      <c r="D19" s="7">
        <v>4774626.45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2582190</v>
      </c>
      <c r="D20" s="7">
        <v>2582190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6"/>
      <c r="C21" s="7">
        <v>821124</v>
      </c>
      <c r="D21" s="7">
        <v>821124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410562</v>
      </c>
      <c r="D22" s="7">
        <v>410562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6" t="s">
        <v>23</v>
      </c>
      <c r="B23" s="6"/>
      <c r="C23" s="7">
        <v>957978</v>
      </c>
      <c r="D23" s="7">
        <v>957978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1277304</v>
      </c>
      <c r="D25" s="7">
        <v>1277304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1329075</v>
      </c>
      <c r="D26" s="7">
        <v>1329075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1368540</v>
      </c>
      <c r="D27" s="7">
        <v>1368539.9999999998</v>
      </c>
      <c r="E27" s="7">
        <f t="shared" si="0"/>
        <v>0</v>
      </c>
      <c r="F27" s="8">
        <f t="shared" si="1"/>
        <v>99.99999999999997</v>
      </c>
      <c r="G27" s="9"/>
      <c r="H27" s="9"/>
    </row>
    <row r="28" spans="1:8" ht="15.75" customHeight="1">
      <c r="A28" s="6" t="s">
        <v>28</v>
      </c>
      <c r="B28" s="6"/>
      <c r="C28" s="7">
        <v>2711299.5</v>
      </c>
      <c r="D28" s="7">
        <v>2711299.5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1596270.72</v>
      </c>
      <c r="D29" s="7">
        <v>1580896.9</v>
      </c>
      <c r="E29" s="7">
        <f t="shared" si="0"/>
        <v>0</v>
      </c>
      <c r="F29" s="8">
        <f t="shared" si="1"/>
        <v>99.03689143656032</v>
      </c>
      <c r="G29" s="9"/>
      <c r="H29" s="9"/>
    </row>
    <row r="30" spans="1:8" ht="15.75" customHeight="1">
      <c r="A30" s="6" t="s">
        <v>30</v>
      </c>
      <c r="B30" s="6"/>
      <c r="C30" s="7">
        <v>1290000</v>
      </c>
      <c r="D30" s="7">
        <v>1290000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1549314</v>
      </c>
      <c r="D31" s="7">
        <v>1549314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516438</v>
      </c>
      <c r="D33" s="7">
        <v>516438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3649440</v>
      </c>
      <c r="D34" s="7">
        <v>3649440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2160662.46</v>
      </c>
      <c r="D35" s="7">
        <v>2160662.46</v>
      </c>
      <c r="E35" s="7">
        <f t="shared" si="0"/>
        <v>0</v>
      </c>
      <c r="F35" s="8">
        <f t="shared" si="1"/>
        <v>100</v>
      </c>
      <c r="G35" s="9"/>
      <c r="H35" s="9"/>
    </row>
    <row r="36" spans="1:8" ht="15.75" customHeight="1">
      <c r="A36" s="6" t="s">
        <v>36</v>
      </c>
      <c r="B36" s="6"/>
      <c r="C36" s="7">
        <v>2272958.14</v>
      </c>
      <c r="D36" s="7">
        <v>2272480.44</v>
      </c>
      <c r="E36" s="7">
        <f t="shared" si="0"/>
        <v>0</v>
      </c>
      <c r="F36" s="8">
        <f t="shared" si="1"/>
        <v>99.97898333490646</v>
      </c>
      <c r="G36" s="9"/>
      <c r="H36" s="9"/>
    </row>
    <row r="37" spans="1:8" ht="15.75" customHeight="1">
      <c r="A37" s="6" t="s">
        <v>37</v>
      </c>
      <c r="B37" s="31">
        <v>74254890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74254890</v>
      </c>
      <c r="C38" s="11">
        <f>SUM(C4:C37)</f>
        <v>73476218.97999999</v>
      </c>
      <c r="D38" s="11">
        <f>SUM(D4:D37)</f>
        <v>73448177.14999999</v>
      </c>
      <c r="E38" s="11">
        <f t="shared" si="0"/>
        <v>98.91358959659087</v>
      </c>
      <c r="F38" s="12">
        <f t="shared" si="1"/>
        <v>99.96183550216755</v>
      </c>
      <c r="G38" s="9"/>
    </row>
    <row r="39" ht="3.75" customHeight="1">
      <c r="G39" s="9"/>
    </row>
    <row r="40" ht="5.25" customHeight="1"/>
    <row r="41" spans="1:6" ht="16.5">
      <c r="A41" s="13"/>
      <c r="B41" s="13"/>
      <c r="C41" s="14"/>
      <c r="D41" s="65"/>
      <c r="E41" s="65"/>
      <c r="F41" s="65"/>
    </row>
    <row r="42" spans="1:6" ht="11.25" customHeight="1">
      <c r="A42" s="14"/>
      <c r="B42" s="14"/>
      <c r="C42" s="14"/>
      <c r="D42" s="14"/>
      <c r="E42" s="14"/>
      <c r="F42" s="14"/>
    </row>
    <row r="43" spans="1:6" ht="10.5" customHeight="1">
      <c r="A43" s="14"/>
      <c r="B43" s="14"/>
      <c r="C43" s="14"/>
      <c r="D43" s="14"/>
      <c r="E43" s="14"/>
      <c r="F43" s="14"/>
    </row>
    <row r="44" spans="1:6" ht="16.5">
      <c r="A44" s="15"/>
      <c r="B44" s="15"/>
      <c r="C44" s="14"/>
      <c r="D44" s="14"/>
      <c r="E44" s="14"/>
      <c r="F44" s="14"/>
    </row>
    <row r="45" spans="1:6" ht="16.5">
      <c r="A45" s="15"/>
      <c r="B45" s="15"/>
      <c r="C45" s="14"/>
      <c r="D45" s="65"/>
      <c r="E45" s="65"/>
      <c r="F45" s="65"/>
    </row>
  </sheetData>
  <sheetProtection/>
  <mergeCells count="4">
    <mergeCell ref="A1:F1"/>
    <mergeCell ref="C2:F2"/>
    <mergeCell ref="D41:F41"/>
    <mergeCell ref="D45:F45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314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2816870</v>
      </c>
      <c r="D5" s="7">
        <v>2816870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935459</v>
      </c>
      <c r="D6" s="7">
        <v>935459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28499</v>
      </c>
      <c r="D7" s="7">
        <v>28499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9500</v>
      </c>
      <c r="D10" s="7">
        <v>9500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1718475</v>
      </c>
      <c r="D21" s="7">
        <v>1718475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80370</v>
      </c>
      <c r="D26" s="7">
        <v>80370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4700554</v>
      </c>
      <c r="D29" s="7">
        <v>4677051.83</v>
      </c>
      <c r="E29" s="7">
        <f t="shared" si="0"/>
        <v>0</v>
      </c>
      <c r="F29" s="8">
        <f t="shared" si="1"/>
        <v>99.50001276445288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1407500</v>
      </c>
      <c r="D33" s="7">
        <v>1407500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103075</v>
      </c>
      <c r="D35" s="7">
        <v>103075</v>
      </c>
      <c r="E35" s="7">
        <f t="shared" si="0"/>
        <v>0</v>
      </c>
      <c r="F35" s="8">
        <f t="shared" si="1"/>
        <v>100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 hidden="1">
      <c r="A37" s="6" t="s">
        <v>37</v>
      </c>
      <c r="B37" s="31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/>
      <c r="C38" s="11">
        <f>SUM(C4:C37)</f>
        <v>11800302</v>
      </c>
      <c r="D38" s="11">
        <f>SUM(D4:D37)</f>
        <v>11776799.83</v>
      </c>
      <c r="E38" s="11">
        <f t="shared" si="0"/>
        <v>0</v>
      </c>
      <c r="F38" s="12">
        <f t="shared" si="1"/>
        <v>99.80083416509171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314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0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13718606</v>
      </c>
      <c r="D4" s="7">
        <v>13718606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1113924</v>
      </c>
      <c r="D5" s="7">
        <v>1113924</v>
      </c>
      <c r="E5" s="7">
        <f aca="true" t="shared" si="0" ref="E5:E38">IF(B5&gt;0,D5/B5*100,0)</f>
        <v>0</v>
      </c>
      <c r="F5" s="8">
        <f aca="true" t="shared" si="1" ref="F5:F38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1555625</v>
      </c>
      <c r="D6" s="7">
        <v>1555625.0000000002</v>
      </c>
      <c r="E6" s="7">
        <f t="shared" si="0"/>
        <v>0</v>
      </c>
      <c r="F6" s="8">
        <f t="shared" si="1"/>
        <v>100.00000000000003</v>
      </c>
      <c r="G6" s="9"/>
      <c r="H6" s="9"/>
    </row>
    <row r="7" spans="1:8" ht="15.75" customHeight="1">
      <c r="A7" s="6" t="s">
        <v>7</v>
      </c>
      <c r="B7" s="6"/>
      <c r="C7" s="7">
        <v>759494</v>
      </c>
      <c r="D7" s="7">
        <v>759494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354430</v>
      </c>
      <c r="D8" s="7">
        <v>354430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303798</v>
      </c>
      <c r="D10" s="7">
        <v>303798</v>
      </c>
      <c r="E10" s="7">
        <f t="shared" si="0"/>
        <v>0</v>
      </c>
      <c r="F10" s="8">
        <f t="shared" si="1"/>
        <v>100</v>
      </c>
      <c r="G10" s="9"/>
      <c r="H10" s="9"/>
    </row>
    <row r="11" spans="1:8" ht="15.75" customHeight="1">
      <c r="A11" s="6" t="s">
        <v>11</v>
      </c>
      <c r="B11" s="6"/>
      <c r="C11" s="7">
        <v>708860</v>
      </c>
      <c r="D11" s="7">
        <v>708860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101266</v>
      </c>
      <c r="D12" s="7">
        <v>101266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246132</v>
      </c>
      <c r="D14" s="7">
        <v>246132</v>
      </c>
      <c r="E14" s="7">
        <f t="shared" si="0"/>
        <v>0</v>
      </c>
      <c r="F14" s="8">
        <f t="shared" si="1"/>
        <v>100</v>
      </c>
      <c r="G14" s="9"/>
      <c r="H14" s="9"/>
    </row>
    <row r="15" spans="1:8" ht="15.75" customHeight="1">
      <c r="A15" s="6" t="s">
        <v>15</v>
      </c>
      <c r="B15" s="6"/>
      <c r="C15" s="7">
        <v>2813994</v>
      </c>
      <c r="D15" s="7">
        <v>2813994</v>
      </c>
      <c r="E15" s="7">
        <f t="shared" si="0"/>
        <v>0</v>
      </c>
      <c r="F15" s="8">
        <f t="shared" si="1"/>
        <v>100</v>
      </c>
      <c r="G15" s="9"/>
      <c r="H15" s="9"/>
    </row>
    <row r="16" spans="1:8" ht="15.75" customHeight="1">
      <c r="A16" s="6" t="s">
        <v>16</v>
      </c>
      <c r="B16" s="6"/>
      <c r="C16" s="7">
        <v>50633</v>
      </c>
      <c r="D16" s="7">
        <v>50633</v>
      </c>
      <c r="E16" s="7">
        <f t="shared" si="0"/>
        <v>0</v>
      </c>
      <c r="F16" s="8">
        <f t="shared" si="1"/>
        <v>100</v>
      </c>
      <c r="G16" s="9"/>
      <c r="H16" s="9"/>
    </row>
    <row r="17" spans="1:8" ht="15.75" customHeight="1">
      <c r="A17" s="6" t="s">
        <v>17</v>
      </c>
      <c r="B17" s="6"/>
      <c r="C17" s="7">
        <v>556962</v>
      </c>
      <c r="D17" s="7">
        <v>556962</v>
      </c>
      <c r="E17" s="7">
        <f t="shared" si="0"/>
        <v>0</v>
      </c>
      <c r="F17" s="8">
        <f t="shared" si="1"/>
        <v>100</v>
      </c>
      <c r="G17" s="9"/>
      <c r="H17" s="9"/>
    </row>
    <row r="18" spans="1:8" ht="15.75" customHeight="1">
      <c r="A18" s="6" t="s">
        <v>18</v>
      </c>
      <c r="B18" s="6"/>
      <c r="C18" s="7">
        <v>101266</v>
      </c>
      <c r="D18" s="7">
        <v>101266</v>
      </c>
      <c r="E18" s="7">
        <f t="shared" si="0"/>
        <v>0</v>
      </c>
      <c r="F18" s="8">
        <f t="shared" si="1"/>
        <v>100</v>
      </c>
      <c r="G18" s="9"/>
      <c r="H18" s="9"/>
    </row>
    <row r="19" spans="1:8" ht="15.75" customHeight="1">
      <c r="A19" s="6" t="s">
        <v>19</v>
      </c>
      <c r="B19" s="6"/>
      <c r="C19" s="7">
        <v>405063</v>
      </c>
      <c r="D19" s="7">
        <v>405063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20</v>
      </c>
      <c r="B20" s="6"/>
      <c r="C20" s="7">
        <v>202532</v>
      </c>
      <c r="D20" s="7">
        <v>202532</v>
      </c>
      <c r="E20" s="7">
        <f t="shared" si="0"/>
        <v>0</v>
      </c>
      <c r="F20" s="8">
        <f t="shared" si="1"/>
        <v>100</v>
      </c>
      <c r="G20" s="9"/>
      <c r="H20" s="9"/>
    </row>
    <row r="21" spans="1:8" ht="15.75" customHeight="1">
      <c r="A21" s="6" t="s">
        <v>21</v>
      </c>
      <c r="B21" s="6"/>
      <c r="C21" s="7">
        <v>354430</v>
      </c>
      <c r="D21" s="7">
        <v>354430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101266</v>
      </c>
      <c r="D23" s="7">
        <v>101266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101266</v>
      </c>
      <c r="D25" s="7">
        <v>101266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26</v>
      </c>
      <c r="B26" s="6"/>
      <c r="C26" s="7">
        <v>151899</v>
      </c>
      <c r="D26" s="7">
        <v>151899</v>
      </c>
      <c r="E26" s="7">
        <f t="shared" si="0"/>
        <v>0</v>
      </c>
      <c r="F26" s="8">
        <f t="shared" si="1"/>
        <v>100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198164</v>
      </c>
      <c r="D28" s="7">
        <v>198164</v>
      </c>
      <c r="E28" s="7">
        <f t="shared" si="0"/>
        <v>0</v>
      </c>
      <c r="F28" s="8">
        <f t="shared" si="1"/>
        <v>100</v>
      </c>
      <c r="G28" s="9"/>
      <c r="H28" s="9"/>
    </row>
    <row r="29" spans="1:8" ht="15.75" customHeight="1">
      <c r="A29" s="6" t="s">
        <v>29</v>
      </c>
      <c r="B29" s="6"/>
      <c r="C29" s="7">
        <v>303798</v>
      </c>
      <c r="D29" s="7">
        <v>303798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30</v>
      </c>
      <c r="B30" s="6"/>
      <c r="C30" s="7">
        <v>50633</v>
      </c>
      <c r="D30" s="7">
        <v>50633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31</v>
      </c>
      <c r="B31" s="6"/>
      <c r="C31" s="7">
        <v>50633</v>
      </c>
      <c r="D31" s="7">
        <v>50633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405063</v>
      </c>
      <c r="D33" s="7">
        <v>405063</v>
      </c>
      <c r="E33" s="7">
        <f t="shared" si="0"/>
        <v>0</v>
      </c>
      <c r="F33" s="8">
        <f t="shared" si="1"/>
        <v>100</v>
      </c>
      <c r="G33" s="9"/>
      <c r="H33" s="9"/>
    </row>
    <row r="34" spans="1:8" ht="15.75" customHeight="1">
      <c r="A34" s="6" t="s">
        <v>34</v>
      </c>
      <c r="B34" s="6"/>
      <c r="C34" s="7">
        <v>184199</v>
      </c>
      <c r="D34" s="7">
        <v>184199</v>
      </c>
      <c r="E34" s="7">
        <f t="shared" si="0"/>
        <v>0</v>
      </c>
      <c r="F34" s="8">
        <f t="shared" si="1"/>
        <v>100</v>
      </c>
      <c r="G34" s="9"/>
      <c r="H34" s="9"/>
    </row>
    <row r="35" spans="1:8" ht="15.75" customHeight="1">
      <c r="A35" s="6" t="s">
        <v>35</v>
      </c>
      <c r="B35" s="6"/>
      <c r="C35" s="7">
        <v>3554431</v>
      </c>
      <c r="D35" s="7">
        <v>3554431</v>
      </c>
      <c r="E35" s="7">
        <f t="shared" si="0"/>
        <v>0</v>
      </c>
      <c r="F35" s="8">
        <f t="shared" si="1"/>
        <v>100</v>
      </c>
      <c r="G35" s="9"/>
      <c r="H35" s="9"/>
    </row>
    <row r="36" spans="1:8" ht="15.75" customHeight="1">
      <c r="A36" s="6" t="s">
        <v>36</v>
      </c>
      <c r="B36" s="6"/>
      <c r="C36" s="7">
        <v>556962</v>
      </c>
      <c r="D36" s="7">
        <v>556962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6" t="s">
        <v>37</v>
      </c>
      <c r="B37" s="31">
        <v>23846764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23846764</v>
      </c>
      <c r="C38" s="11">
        <f>SUM(C4:C37)</f>
        <v>29005329</v>
      </c>
      <c r="D38" s="11">
        <f>SUM(D4:D37)</f>
        <v>29005329</v>
      </c>
      <c r="E38" s="11">
        <f t="shared" si="0"/>
        <v>121.63213843186438</v>
      </c>
      <c r="F38" s="12">
        <f t="shared" si="1"/>
        <v>100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315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4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25252526</v>
      </c>
      <c r="D6" s="7">
        <v>25252526</v>
      </c>
      <c r="E6" s="7">
        <f t="shared" si="0"/>
        <v>0</v>
      </c>
      <c r="F6" s="8">
        <f t="shared" si="1"/>
        <v>100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25252525</v>
      </c>
      <c r="D8" s="7">
        <v>25252525</v>
      </c>
      <c r="E8" s="7">
        <f t="shared" si="0"/>
        <v>0</v>
      </c>
      <c r="F8" s="8">
        <f t="shared" si="1"/>
        <v>100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40404040</v>
      </c>
      <c r="D11" s="7">
        <v>40404040</v>
      </c>
      <c r="E11" s="7">
        <f t="shared" si="0"/>
        <v>0</v>
      </c>
      <c r="F11" s="8">
        <f t="shared" si="1"/>
        <v>100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125282020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125282020</v>
      </c>
      <c r="C38" s="11">
        <f>SUM(C4:C37)</f>
        <v>90909091</v>
      </c>
      <c r="D38" s="11">
        <f>SUM(D4:D37)</f>
        <v>90909091</v>
      </c>
      <c r="E38" s="11">
        <f t="shared" si="0"/>
        <v>72.56355780342622</v>
      </c>
      <c r="F38" s="12">
        <f t="shared" si="1"/>
        <v>100</v>
      </c>
      <c r="G38" s="9"/>
    </row>
    <row r="39" ht="3.75" customHeight="1"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316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0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5243805</v>
      </c>
      <c r="D4" s="7">
        <v>5243805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10000326</v>
      </c>
      <c r="D34" s="7">
        <v>9883991.95</v>
      </c>
      <c r="E34" s="7">
        <f t="shared" si="0"/>
        <v>0</v>
      </c>
      <c r="F34" s="8">
        <f t="shared" si="1"/>
        <v>98.83669742366398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15244131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15244131</v>
      </c>
      <c r="C38" s="11">
        <f>SUM(C4:C37)</f>
        <v>15244131</v>
      </c>
      <c r="D38" s="11">
        <f>SUM(D4:D37)</f>
        <v>15127796.95</v>
      </c>
      <c r="E38" s="11">
        <f t="shared" si="0"/>
        <v>99.23686007421479</v>
      </c>
      <c r="F38" s="12">
        <f t="shared" si="1"/>
        <v>99.23686007421479</v>
      </c>
      <c r="G38" s="9"/>
    </row>
    <row r="39" spans="1:7" ht="18" customHeight="1">
      <c r="A39" s="37"/>
      <c r="B39" s="38"/>
      <c r="C39" s="38"/>
      <c r="D39" s="38"/>
      <c r="E39" s="38"/>
      <c r="F39" s="39"/>
      <c r="G39" s="9"/>
    </row>
    <row r="40" spans="1:7" ht="18" customHeight="1">
      <c r="A40" s="37"/>
      <c r="B40" s="38"/>
      <c r="C40" s="38"/>
      <c r="D40" s="38"/>
      <c r="E40" s="38"/>
      <c r="F40" s="39"/>
      <c r="G40" s="9"/>
    </row>
    <row r="41" spans="1:7" ht="18" customHeight="1">
      <c r="A41" s="37"/>
      <c r="B41" s="38"/>
      <c r="C41" s="38"/>
      <c r="D41" s="38"/>
      <c r="E41" s="38"/>
      <c r="F41" s="39"/>
      <c r="G41" s="9"/>
    </row>
    <row r="42" spans="1:7" ht="18" customHeight="1">
      <c r="A42" s="37"/>
      <c r="B42" s="38"/>
      <c r="C42" s="38"/>
      <c r="D42" s="38"/>
      <c r="E42" s="38"/>
      <c r="F42" s="39"/>
      <c r="G42" s="9"/>
    </row>
    <row r="43" spans="1:7" ht="18" customHeight="1">
      <c r="A43" s="37"/>
      <c r="B43" s="38"/>
      <c r="C43" s="38"/>
      <c r="D43" s="38"/>
      <c r="E43" s="38"/>
      <c r="F43" s="39"/>
      <c r="G43" s="9"/>
    </row>
    <row r="44" spans="1:7" ht="18" customHeight="1">
      <c r="A44" s="37"/>
      <c r="B44" s="38"/>
      <c r="C44" s="38"/>
      <c r="D44" s="38"/>
      <c r="E44" s="38"/>
      <c r="F44" s="39"/>
      <c r="G44" s="9"/>
    </row>
    <row r="45" spans="1:7" ht="18" customHeight="1">
      <c r="A45" s="37"/>
      <c r="B45" s="38"/>
      <c r="C45" s="38"/>
      <c r="D45" s="38"/>
      <c r="E45" s="38"/>
      <c r="F45" s="39"/>
      <c r="G45" s="9"/>
    </row>
    <row r="46" spans="1:7" ht="18" customHeight="1">
      <c r="A46" s="37"/>
      <c r="B46" s="38"/>
      <c r="C46" s="38"/>
      <c r="D46" s="38"/>
      <c r="E46" s="38"/>
      <c r="F46" s="39"/>
      <c r="G46" s="9"/>
    </row>
    <row r="47" ht="3.75" customHeight="1">
      <c r="G47" s="9"/>
    </row>
    <row r="48" ht="5.25" customHeight="1"/>
    <row r="49" spans="1:6" ht="16.5">
      <c r="A49" s="13"/>
      <c r="B49" s="13"/>
      <c r="C49" s="14"/>
      <c r="D49" s="65"/>
      <c r="E49" s="65"/>
      <c r="F49" s="65"/>
    </row>
    <row r="50" spans="1:6" ht="11.25" customHeight="1">
      <c r="A50" s="14"/>
      <c r="B50" s="14"/>
      <c r="C50" s="14"/>
      <c r="D50" s="14"/>
      <c r="E50" s="14"/>
      <c r="F50" s="14"/>
    </row>
    <row r="51" spans="1:6" ht="10.5" customHeight="1">
      <c r="A51" s="14"/>
      <c r="B51" s="14"/>
      <c r="C51" s="14"/>
      <c r="D51" s="14"/>
      <c r="E51" s="14"/>
      <c r="F51" s="14"/>
    </row>
    <row r="52" spans="1:6" ht="16.5">
      <c r="A52" s="15"/>
      <c r="B52" s="15"/>
      <c r="C52" s="14"/>
      <c r="D52" s="14"/>
      <c r="E52" s="14"/>
      <c r="F52" s="14"/>
    </row>
    <row r="53" spans="1:6" ht="16.5">
      <c r="A53" s="15"/>
      <c r="B53" s="15"/>
      <c r="C53" s="14"/>
      <c r="D53" s="65"/>
      <c r="E53" s="65"/>
      <c r="F53" s="65"/>
    </row>
  </sheetData>
  <sheetProtection/>
  <mergeCells count="4">
    <mergeCell ref="A1:F1"/>
    <mergeCell ref="C2:F2"/>
    <mergeCell ref="D49:F49"/>
    <mergeCell ref="D53:F5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0.25" customHeight="1">
      <c r="A1" s="63" t="s">
        <v>317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0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770000</v>
      </c>
      <c r="D4" s="7">
        <v>770000</v>
      </c>
      <c r="E4" s="8">
        <f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770000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770000</v>
      </c>
      <c r="C38" s="11">
        <f>SUM(C4:C37)</f>
        <v>770000</v>
      </c>
      <c r="D38" s="11">
        <f>SUM(D4:D37)</f>
        <v>770000</v>
      </c>
      <c r="E38" s="11">
        <f t="shared" si="0"/>
        <v>100</v>
      </c>
      <c r="F38" s="12">
        <f t="shared" si="1"/>
        <v>100</v>
      </c>
      <c r="G38" s="9"/>
    </row>
    <row r="39" spans="1:7" ht="18" customHeight="1">
      <c r="A39" s="37"/>
      <c r="B39" s="38"/>
      <c r="C39" s="38"/>
      <c r="D39" s="38"/>
      <c r="E39" s="38"/>
      <c r="F39" s="39"/>
      <c r="G39" s="9"/>
    </row>
    <row r="40" spans="1:7" ht="18" customHeight="1">
      <c r="A40" s="37"/>
      <c r="B40" s="38"/>
      <c r="C40" s="38"/>
      <c r="D40" s="38"/>
      <c r="E40" s="38"/>
      <c r="F40" s="39"/>
      <c r="G40" s="9"/>
    </row>
    <row r="41" spans="1:7" ht="18" customHeight="1">
      <c r="A41" s="37"/>
      <c r="B41" s="38"/>
      <c r="C41" s="38"/>
      <c r="D41" s="38"/>
      <c r="E41" s="38"/>
      <c r="F41" s="39"/>
      <c r="G41" s="9"/>
    </row>
    <row r="42" spans="1:7" ht="18" customHeight="1">
      <c r="A42" s="37"/>
      <c r="B42" s="38"/>
      <c r="C42" s="38"/>
      <c r="D42" s="38"/>
      <c r="E42" s="38"/>
      <c r="F42" s="39"/>
      <c r="G42" s="9"/>
    </row>
    <row r="43" spans="1:7" ht="18" customHeight="1">
      <c r="A43" s="37"/>
      <c r="B43" s="38"/>
      <c r="C43" s="38"/>
      <c r="D43" s="38"/>
      <c r="E43" s="38"/>
      <c r="F43" s="39"/>
      <c r="G43" s="9"/>
    </row>
    <row r="44" spans="1:7" ht="18" customHeight="1">
      <c r="A44" s="37"/>
      <c r="B44" s="38"/>
      <c r="C44" s="38"/>
      <c r="D44" s="38"/>
      <c r="E44" s="38"/>
      <c r="F44" s="39"/>
      <c r="G44" s="9"/>
    </row>
    <row r="45" spans="1:7" ht="18" customHeight="1">
      <c r="A45" s="37"/>
      <c r="B45" s="38"/>
      <c r="C45" s="38"/>
      <c r="D45" s="38"/>
      <c r="E45" s="38"/>
      <c r="F45" s="39"/>
      <c r="G45" s="9"/>
    </row>
    <row r="46" spans="1:7" ht="18" customHeight="1">
      <c r="A46" s="37"/>
      <c r="B46" s="38"/>
      <c r="C46" s="38"/>
      <c r="D46" s="38"/>
      <c r="E46" s="38"/>
      <c r="F46" s="39"/>
      <c r="G46" s="9"/>
    </row>
    <row r="47" ht="3.75" customHeight="1">
      <c r="G47" s="9"/>
    </row>
    <row r="48" ht="5.25" customHeight="1"/>
    <row r="49" spans="1:6" ht="16.5">
      <c r="A49" s="13"/>
      <c r="B49" s="13"/>
      <c r="C49" s="14"/>
      <c r="D49" s="65"/>
      <c r="E49" s="65"/>
      <c r="F49" s="65"/>
    </row>
    <row r="50" spans="1:6" ht="11.25" customHeight="1">
      <c r="A50" s="14"/>
      <c r="B50" s="14"/>
      <c r="C50" s="14"/>
      <c r="D50" s="14"/>
      <c r="E50" s="14"/>
      <c r="F50" s="14"/>
    </row>
    <row r="51" spans="1:6" ht="10.5" customHeight="1">
      <c r="A51" s="14"/>
      <c r="B51" s="14"/>
      <c r="C51" s="14"/>
      <c r="D51" s="14"/>
      <c r="E51" s="14"/>
      <c r="F51" s="14"/>
    </row>
    <row r="52" spans="1:6" ht="16.5">
      <c r="A52" s="15"/>
      <c r="B52" s="15"/>
      <c r="C52" s="14"/>
      <c r="D52" s="14"/>
      <c r="E52" s="14"/>
      <c r="F52" s="14"/>
    </row>
    <row r="53" spans="1:6" ht="16.5">
      <c r="A53" s="15"/>
      <c r="B53" s="15"/>
      <c r="C53" s="14"/>
      <c r="D53" s="65"/>
      <c r="E53" s="65"/>
      <c r="F53" s="65"/>
    </row>
  </sheetData>
  <sheetProtection/>
  <mergeCells count="4">
    <mergeCell ref="A1:F1"/>
    <mergeCell ref="C2:F2"/>
    <mergeCell ref="D49:F49"/>
    <mergeCell ref="D53:F5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9"/>
  <sheetViews>
    <sheetView zoomScalePageLayoutView="0" workbookViewId="0" topLeftCell="A1">
      <selection activeCell="D68" sqref="D6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242</v>
      </c>
      <c r="B1" s="63"/>
      <c r="C1" s="63"/>
      <c r="D1" s="63"/>
      <c r="E1" s="63"/>
      <c r="F1" s="63"/>
    </row>
    <row r="2" spans="1:6" ht="15">
      <c r="A2" s="2"/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56033</v>
      </c>
      <c r="D5" s="7">
        <v>55435.93</v>
      </c>
      <c r="E5" s="7">
        <f aca="true" t="shared" si="0" ref="E5:E68">IF(B5&gt;0,D5/B5*100,0)</f>
        <v>0</v>
      </c>
      <c r="F5" s="8">
        <f aca="true" t="shared" si="1" ref="F5:F68">IF(C5&gt;0,D5/C5*100,0)</f>
        <v>98.93443149572573</v>
      </c>
      <c r="G5" s="9"/>
      <c r="H5" s="9"/>
    </row>
    <row r="6" spans="1:8" ht="15.75" customHeight="1">
      <c r="A6" s="6" t="s">
        <v>6</v>
      </c>
      <c r="B6" s="6"/>
      <c r="C6" s="7">
        <v>186776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62258</v>
      </c>
      <c r="D9" s="7">
        <v>62258</v>
      </c>
      <c r="E9" s="7">
        <f t="shared" si="0"/>
        <v>0</v>
      </c>
      <c r="F9" s="8">
        <f t="shared" si="1"/>
        <v>100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s="20" customFormat="1" ht="15.75" customHeight="1">
      <c r="A11" s="34" t="s">
        <v>243</v>
      </c>
      <c r="B11" s="16"/>
      <c r="C11" s="17">
        <v>77823</v>
      </c>
      <c r="D11" s="17">
        <v>77823</v>
      </c>
      <c r="E11" s="17">
        <f t="shared" si="0"/>
        <v>0</v>
      </c>
      <c r="F11" s="18">
        <f t="shared" si="1"/>
        <v>100</v>
      </c>
      <c r="G11" s="19"/>
      <c r="H11" s="19"/>
    </row>
    <row r="12" spans="1:8" ht="15.75" customHeight="1">
      <c r="A12" s="6" t="s">
        <v>11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12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s="20" customFormat="1" ht="15.75" customHeight="1">
      <c r="A14" s="34" t="s">
        <v>244</v>
      </c>
      <c r="B14" s="16"/>
      <c r="C14" s="17">
        <v>62258</v>
      </c>
      <c r="D14" s="17">
        <v>62258</v>
      </c>
      <c r="E14" s="17">
        <f t="shared" si="0"/>
        <v>0</v>
      </c>
      <c r="F14" s="18">
        <f t="shared" si="1"/>
        <v>100</v>
      </c>
      <c r="G14" s="19"/>
      <c r="H14" s="19"/>
    </row>
    <row r="15" spans="1:8" s="20" customFormat="1" ht="15.75" customHeight="1">
      <c r="A15" s="34" t="s">
        <v>245</v>
      </c>
      <c r="B15" s="16"/>
      <c r="C15" s="17">
        <v>31129</v>
      </c>
      <c r="D15" s="17">
        <v>0</v>
      </c>
      <c r="E15" s="17">
        <f t="shared" si="0"/>
        <v>0</v>
      </c>
      <c r="F15" s="18">
        <f t="shared" si="1"/>
        <v>0</v>
      </c>
      <c r="G15" s="19"/>
      <c r="H15" s="19"/>
    </row>
    <row r="16" spans="1:8" ht="15.75" customHeight="1">
      <c r="A16" s="6" t="s">
        <v>13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s="20" customFormat="1" ht="15.75" customHeight="1">
      <c r="A17" s="34" t="s">
        <v>246</v>
      </c>
      <c r="B17" s="16"/>
      <c r="C17" s="17">
        <v>62258</v>
      </c>
      <c r="D17" s="17">
        <v>62258</v>
      </c>
      <c r="E17" s="17">
        <f t="shared" si="0"/>
        <v>0</v>
      </c>
      <c r="F17" s="18">
        <f t="shared" si="1"/>
        <v>100</v>
      </c>
      <c r="G17" s="19"/>
      <c r="H17" s="19"/>
    </row>
    <row r="18" spans="1:8" s="20" customFormat="1" ht="15.75" customHeight="1">
      <c r="A18" s="34" t="s">
        <v>247</v>
      </c>
      <c r="B18" s="16"/>
      <c r="C18" s="17">
        <v>62258</v>
      </c>
      <c r="D18" s="17">
        <v>62258</v>
      </c>
      <c r="E18" s="17">
        <f t="shared" si="0"/>
        <v>0</v>
      </c>
      <c r="F18" s="18">
        <f t="shared" si="1"/>
        <v>100</v>
      </c>
      <c r="G18" s="19"/>
      <c r="H18" s="19"/>
    </row>
    <row r="19" spans="1:8" ht="15.75" customHeight="1">
      <c r="A19" s="6" t="s">
        <v>14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s="20" customFormat="1" ht="15.75" customHeight="1">
      <c r="A20" s="34" t="s">
        <v>220</v>
      </c>
      <c r="B20" s="16"/>
      <c r="C20" s="17">
        <v>124518</v>
      </c>
      <c r="D20" s="17">
        <v>124518</v>
      </c>
      <c r="E20" s="17">
        <f t="shared" si="0"/>
        <v>0</v>
      </c>
      <c r="F20" s="18">
        <f t="shared" si="1"/>
        <v>100</v>
      </c>
      <c r="G20" s="19"/>
      <c r="H20" s="19"/>
    </row>
    <row r="21" spans="1:8" s="20" customFormat="1" ht="15.75" customHeight="1">
      <c r="A21" s="34" t="s">
        <v>248</v>
      </c>
      <c r="B21" s="16"/>
      <c r="C21" s="17">
        <v>62258</v>
      </c>
      <c r="D21" s="17">
        <v>62258</v>
      </c>
      <c r="E21" s="17">
        <f t="shared" si="0"/>
        <v>0</v>
      </c>
      <c r="F21" s="18">
        <f t="shared" si="1"/>
        <v>100</v>
      </c>
      <c r="G21" s="19"/>
      <c r="H21" s="19"/>
    </row>
    <row r="22" spans="1:8" ht="15.75" customHeight="1">
      <c r="A22" s="6" t="s">
        <v>15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s="20" customFormat="1" ht="15.75" customHeight="1">
      <c r="A23" s="34" t="s">
        <v>249</v>
      </c>
      <c r="B23" s="16"/>
      <c r="C23" s="17">
        <v>62258</v>
      </c>
      <c r="D23" s="17">
        <v>62258</v>
      </c>
      <c r="E23" s="17">
        <f t="shared" si="0"/>
        <v>0</v>
      </c>
      <c r="F23" s="18">
        <f t="shared" si="1"/>
        <v>100</v>
      </c>
      <c r="G23" s="19"/>
      <c r="H23" s="19"/>
    </row>
    <row r="24" spans="1:8" s="20" customFormat="1" ht="15.75" customHeight="1">
      <c r="A24" s="34" t="s">
        <v>250</v>
      </c>
      <c r="B24" s="16"/>
      <c r="C24" s="17">
        <v>62258</v>
      </c>
      <c r="D24" s="17">
        <v>0</v>
      </c>
      <c r="E24" s="17">
        <f t="shared" si="0"/>
        <v>0</v>
      </c>
      <c r="F24" s="18">
        <f t="shared" si="1"/>
        <v>0</v>
      </c>
      <c r="G24" s="19"/>
      <c r="H24" s="19"/>
    </row>
    <row r="25" spans="1:8" s="20" customFormat="1" ht="15.75" customHeight="1">
      <c r="A25" s="34" t="s">
        <v>251</v>
      </c>
      <c r="B25" s="16"/>
      <c r="C25" s="17">
        <v>62258</v>
      </c>
      <c r="D25" s="17">
        <v>62258</v>
      </c>
      <c r="E25" s="17">
        <f t="shared" si="0"/>
        <v>0</v>
      </c>
      <c r="F25" s="18">
        <f t="shared" si="1"/>
        <v>100</v>
      </c>
      <c r="G25" s="19"/>
      <c r="H25" s="19"/>
    </row>
    <row r="26" spans="1:8" ht="15.75" customHeight="1">
      <c r="A26" s="6" t="s">
        <v>16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s="20" customFormat="1" ht="15.75" customHeight="1">
      <c r="A27" s="34" t="s">
        <v>201</v>
      </c>
      <c r="B27" s="16"/>
      <c r="C27" s="17">
        <v>233469</v>
      </c>
      <c r="D27" s="17">
        <v>233469</v>
      </c>
      <c r="E27" s="17">
        <f t="shared" si="0"/>
        <v>0</v>
      </c>
      <c r="F27" s="18">
        <f t="shared" si="1"/>
        <v>100</v>
      </c>
      <c r="G27" s="19"/>
      <c r="H27" s="19"/>
    </row>
    <row r="28" spans="1:8" s="20" customFormat="1" ht="15.75" customHeight="1">
      <c r="A28" s="34" t="s">
        <v>252</v>
      </c>
      <c r="B28" s="16"/>
      <c r="C28" s="17">
        <v>124516</v>
      </c>
      <c r="D28" s="17">
        <v>124516</v>
      </c>
      <c r="E28" s="17">
        <f t="shared" si="0"/>
        <v>0</v>
      </c>
      <c r="F28" s="18">
        <f t="shared" si="1"/>
        <v>100</v>
      </c>
      <c r="G28" s="19"/>
      <c r="H28" s="19"/>
    </row>
    <row r="29" spans="1:8" ht="15.75" customHeight="1">
      <c r="A29" s="6" t="s">
        <v>17</v>
      </c>
      <c r="B29" s="6"/>
      <c r="C29" s="7">
        <v>140082</v>
      </c>
      <c r="D29" s="7">
        <v>140082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6" t="s">
        <v>18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s="20" customFormat="1" ht="15.75" customHeight="1">
      <c r="A31" s="34" t="s">
        <v>203</v>
      </c>
      <c r="B31" s="16"/>
      <c r="C31" s="17">
        <v>31130</v>
      </c>
      <c r="D31" s="17">
        <v>31130</v>
      </c>
      <c r="E31" s="17">
        <f t="shared" si="0"/>
        <v>0</v>
      </c>
      <c r="F31" s="18">
        <f t="shared" si="1"/>
        <v>100</v>
      </c>
      <c r="G31" s="19"/>
      <c r="H31" s="19"/>
    </row>
    <row r="32" spans="1:8" s="20" customFormat="1" ht="15.75" customHeight="1">
      <c r="A32" s="34" t="s">
        <v>253</v>
      </c>
      <c r="B32" s="16"/>
      <c r="C32" s="17">
        <v>31130</v>
      </c>
      <c r="D32" s="17">
        <v>31130</v>
      </c>
      <c r="E32" s="17">
        <f t="shared" si="0"/>
        <v>0</v>
      </c>
      <c r="F32" s="18">
        <f t="shared" si="1"/>
        <v>100</v>
      </c>
      <c r="G32" s="19"/>
      <c r="H32" s="19"/>
    </row>
    <row r="33" spans="1:8" ht="15.75" customHeight="1">
      <c r="A33" s="6" t="s">
        <v>19</v>
      </c>
      <c r="B33" s="6"/>
      <c r="C33" s="7">
        <v>188332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s="20" customFormat="1" ht="15.75" customHeight="1">
      <c r="A34" s="34" t="s">
        <v>254</v>
      </c>
      <c r="B34" s="16"/>
      <c r="C34" s="17">
        <v>31130</v>
      </c>
      <c r="D34" s="17">
        <v>0</v>
      </c>
      <c r="E34" s="17">
        <f t="shared" si="0"/>
        <v>0</v>
      </c>
      <c r="F34" s="18">
        <f t="shared" si="1"/>
        <v>0</v>
      </c>
      <c r="G34" s="19"/>
      <c r="H34" s="19"/>
    </row>
    <row r="35" spans="1:8" ht="15.75" customHeight="1">
      <c r="A35" s="6" t="s">
        <v>20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s="20" customFormat="1" ht="15.75" customHeight="1">
      <c r="A36" s="34" t="s">
        <v>255</v>
      </c>
      <c r="B36" s="16"/>
      <c r="C36" s="17">
        <v>74710</v>
      </c>
      <c r="D36" s="17">
        <v>74710</v>
      </c>
      <c r="E36" s="17">
        <f t="shared" si="0"/>
        <v>0</v>
      </c>
      <c r="F36" s="18">
        <f t="shared" si="1"/>
        <v>100</v>
      </c>
      <c r="G36" s="19"/>
      <c r="H36" s="19"/>
    </row>
    <row r="37" spans="1:8" ht="15.75" customHeight="1">
      <c r="A37" s="6" t="s">
        <v>21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s="20" customFormat="1" ht="15.75" customHeight="1">
      <c r="A38" s="34" t="s">
        <v>256</v>
      </c>
      <c r="B38" s="16"/>
      <c r="C38" s="17">
        <v>62260</v>
      </c>
      <c r="D38" s="17">
        <v>62260</v>
      </c>
      <c r="E38" s="17">
        <f t="shared" si="0"/>
        <v>0</v>
      </c>
      <c r="F38" s="18">
        <f t="shared" si="1"/>
        <v>100</v>
      </c>
      <c r="G38" s="19"/>
      <c r="H38" s="19"/>
    </row>
    <row r="39" spans="1:8" ht="15.75" customHeight="1">
      <c r="A39" s="6" t="s">
        <v>22</v>
      </c>
      <c r="B39" s="6"/>
      <c r="C39" s="7">
        <v>0</v>
      </c>
      <c r="D39" s="7">
        <v>0</v>
      </c>
      <c r="E39" s="7">
        <f t="shared" si="0"/>
        <v>0</v>
      </c>
      <c r="F39" s="8">
        <f t="shared" si="1"/>
        <v>0</v>
      </c>
      <c r="G39" s="9"/>
      <c r="H39" s="9"/>
    </row>
    <row r="40" spans="1:8" s="20" customFormat="1" ht="15.75" customHeight="1">
      <c r="A40" s="34" t="s">
        <v>209</v>
      </c>
      <c r="B40" s="16"/>
      <c r="C40" s="17">
        <v>15565</v>
      </c>
      <c r="D40" s="17">
        <v>15565</v>
      </c>
      <c r="E40" s="17">
        <f t="shared" si="0"/>
        <v>0</v>
      </c>
      <c r="F40" s="18">
        <f t="shared" si="1"/>
        <v>100</v>
      </c>
      <c r="G40" s="19"/>
      <c r="H40" s="19"/>
    </row>
    <row r="41" spans="1:8" s="20" customFormat="1" ht="15.75" customHeight="1">
      <c r="A41" s="34" t="s">
        <v>257</v>
      </c>
      <c r="B41" s="16"/>
      <c r="C41" s="17">
        <v>15565</v>
      </c>
      <c r="D41" s="17">
        <v>15565</v>
      </c>
      <c r="E41" s="17">
        <f t="shared" si="0"/>
        <v>0</v>
      </c>
      <c r="F41" s="18">
        <f t="shared" si="1"/>
        <v>100</v>
      </c>
      <c r="G41" s="19"/>
      <c r="H41" s="19"/>
    </row>
    <row r="42" spans="1:8" s="20" customFormat="1" ht="15.75" customHeight="1">
      <c r="A42" s="34" t="s">
        <v>258</v>
      </c>
      <c r="B42" s="16"/>
      <c r="C42" s="17">
        <v>15565</v>
      </c>
      <c r="D42" s="17">
        <v>15565</v>
      </c>
      <c r="E42" s="17">
        <f t="shared" si="0"/>
        <v>0</v>
      </c>
      <c r="F42" s="18">
        <f t="shared" si="1"/>
        <v>100</v>
      </c>
      <c r="G42" s="19"/>
      <c r="H42" s="19"/>
    </row>
    <row r="43" spans="1:8" ht="15.75" customHeight="1">
      <c r="A43" s="6" t="s">
        <v>23</v>
      </c>
      <c r="B43" s="6"/>
      <c r="C43" s="7">
        <v>0</v>
      </c>
      <c r="D43" s="7">
        <v>0</v>
      </c>
      <c r="E43" s="7">
        <f t="shared" si="0"/>
        <v>0</v>
      </c>
      <c r="F43" s="8">
        <f t="shared" si="1"/>
        <v>0</v>
      </c>
      <c r="G43" s="9"/>
      <c r="H43" s="9"/>
    </row>
    <row r="44" spans="1:8" s="20" customFormat="1" ht="15.75" customHeight="1">
      <c r="A44" s="34" t="s">
        <v>259</v>
      </c>
      <c r="B44" s="16"/>
      <c r="C44" s="17">
        <v>31129</v>
      </c>
      <c r="D44" s="17">
        <v>31129</v>
      </c>
      <c r="E44" s="17">
        <f t="shared" si="0"/>
        <v>0</v>
      </c>
      <c r="F44" s="18">
        <f t="shared" si="1"/>
        <v>100</v>
      </c>
      <c r="G44" s="19"/>
      <c r="H44" s="19"/>
    </row>
    <row r="45" spans="1:8" s="20" customFormat="1" ht="15.75" customHeight="1">
      <c r="A45" s="34" t="s">
        <v>260</v>
      </c>
      <c r="B45" s="16"/>
      <c r="C45" s="17">
        <v>311292</v>
      </c>
      <c r="D45" s="17">
        <v>0</v>
      </c>
      <c r="E45" s="17">
        <f t="shared" si="0"/>
        <v>0</v>
      </c>
      <c r="F45" s="18">
        <f t="shared" si="1"/>
        <v>0</v>
      </c>
      <c r="G45" s="19"/>
      <c r="H45" s="19"/>
    </row>
    <row r="46" spans="1:8" ht="15.75" customHeight="1">
      <c r="A46" s="6" t="s">
        <v>24</v>
      </c>
      <c r="B46" s="6"/>
      <c r="C46" s="7">
        <v>0</v>
      </c>
      <c r="D46" s="7">
        <v>0</v>
      </c>
      <c r="E46" s="7">
        <f t="shared" si="0"/>
        <v>0</v>
      </c>
      <c r="F46" s="8">
        <f t="shared" si="1"/>
        <v>0</v>
      </c>
      <c r="G46" s="9"/>
      <c r="H46" s="9"/>
    </row>
    <row r="47" spans="1:8" ht="15.75" customHeight="1">
      <c r="A47" s="6" t="s">
        <v>25</v>
      </c>
      <c r="B47" s="6"/>
      <c r="C47" s="7">
        <v>0</v>
      </c>
      <c r="D47" s="7">
        <v>0</v>
      </c>
      <c r="E47" s="7">
        <f t="shared" si="0"/>
        <v>0</v>
      </c>
      <c r="F47" s="8">
        <f t="shared" si="1"/>
        <v>0</v>
      </c>
      <c r="G47" s="9"/>
      <c r="H47" s="9"/>
    </row>
    <row r="48" spans="1:8" ht="15.75" customHeight="1">
      <c r="A48" s="6" t="s">
        <v>26</v>
      </c>
      <c r="B48" s="6"/>
      <c r="C48" s="7">
        <v>0</v>
      </c>
      <c r="D48" s="7">
        <v>0</v>
      </c>
      <c r="E48" s="7">
        <f t="shared" si="0"/>
        <v>0</v>
      </c>
      <c r="F48" s="8">
        <f t="shared" si="1"/>
        <v>0</v>
      </c>
      <c r="G48" s="9"/>
      <c r="H48" s="9"/>
    </row>
    <row r="49" spans="1:8" ht="15.75" customHeight="1">
      <c r="A49" s="6" t="s">
        <v>27</v>
      </c>
      <c r="B49" s="6"/>
      <c r="C49" s="7">
        <v>0</v>
      </c>
      <c r="D49" s="7">
        <v>0</v>
      </c>
      <c r="E49" s="7">
        <f t="shared" si="0"/>
        <v>0</v>
      </c>
      <c r="F49" s="8">
        <f t="shared" si="1"/>
        <v>0</v>
      </c>
      <c r="G49" s="9"/>
      <c r="H49" s="9"/>
    </row>
    <row r="50" spans="1:8" ht="15.75" customHeight="1">
      <c r="A50" s="6" t="s">
        <v>28</v>
      </c>
      <c r="B50" s="6"/>
      <c r="C50" s="7">
        <v>0</v>
      </c>
      <c r="D50" s="7">
        <v>0</v>
      </c>
      <c r="E50" s="7">
        <f t="shared" si="0"/>
        <v>0</v>
      </c>
      <c r="F50" s="8">
        <f t="shared" si="1"/>
        <v>0</v>
      </c>
      <c r="G50" s="9"/>
      <c r="H50" s="9"/>
    </row>
    <row r="51" spans="1:8" ht="15.75" customHeight="1">
      <c r="A51" s="6" t="s">
        <v>29</v>
      </c>
      <c r="B51" s="6"/>
      <c r="C51" s="7">
        <v>0</v>
      </c>
      <c r="D51" s="7">
        <v>0</v>
      </c>
      <c r="E51" s="7">
        <f t="shared" si="0"/>
        <v>0</v>
      </c>
      <c r="F51" s="8">
        <f t="shared" si="1"/>
        <v>0</v>
      </c>
      <c r="G51" s="9"/>
      <c r="H51" s="9"/>
    </row>
    <row r="52" spans="1:8" ht="15.75" customHeight="1">
      <c r="A52" s="6" t="s">
        <v>30</v>
      </c>
      <c r="B52" s="6"/>
      <c r="C52" s="7">
        <v>90274</v>
      </c>
      <c r="D52" s="7">
        <v>89947.83</v>
      </c>
      <c r="E52" s="7">
        <f t="shared" si="0"/>
        <v>0</v>
      </c>
      <c r="F52" s="8">
        <f t="shared" si="1"/>
        <v>99.63868888051931</v>
      </c>
      <c r="G52" s="9"/>
      <c r="H52" s="9"/>
    </row>
    <row r="53" spans="1:8" s="20" customFormat="1" ht="15.75" customHeight="1">
      <c r="A53" s="34" t="s">
        <v>229</v>
      </c>
      <c r="B53" s="16"/>
      <c r="C53" s="17">
        <v>62258</v>
      </c>
      <c r="D53" s="17">
        <v>62100.3</v>
      </c>
      <c r="E53" s="17">
        <f t="shared" si="0"/>
        <v>0</v>
      </c>
      <c r="F53" s="18">
        <f t="shared" si="1"/>
        <v>99.74669921937743</v>
      </c>
      <c r="G53" s="19"/>
      <c r="H53" s="19"/>
    </row>
    <row r="54" spans="1:8" ht="15.75" customHeight="1">
      <c r="A54" s="6" t="s">
        <v>31</v>
      </c>
      <c r="B54" s="6"/>
      <c r="C54" s="7">
        <v>0</v>
      </c>
      <c r="D54" s="7">
        <v>0</v>
      </c>
      <c r="E54" s="7">
        <f t="shared" si="0"/>
        <v>0</v>
      </c>
      <c r="F54" s="8">
        <f t="shared" si="1"/>
        <v>0</v>
      </c>
      <c r="G54" s="9"/>
      <c r="H54" s="9"/>
    </row>
    <row r="55" spans="1:8" ht="15.75" customHeight="1">
      <c r="A55" s="6" t="s">
        <v>32</v>
      </c>
      <c r="B55" s="6"/>
      <c r="C55" s="7">
        <v>0</v>
      </c>
      <c r="D55" s="7">
        <v>0</v>
      </c>
      <c r="E55" s="7">
        <f t="shared" si="0"/>
        <v>0</v>
      </c>
      <c r="F55" s="8">
        <f t="shared" si="1"/>
        <v>0</v>
      </c>
      <c r="G55" s="9"/>
      <c r="H55" s="9"/>
    </row>
    <row r="56" spans="1:8" ht="15.75" customHeight="1">
      <c r="A56" s="34" t="s">
        <v>261</v>
      </c>
      <c r="B56" s="6"/>
      <c r="C56" s="7">
        <v>46694</v>
      </c>
      <c r="D56" s="7">
        <v>46694</v>
      </c>
      <c r="E56" s="7">
        <f t="shared" si="0"/>
        <v>0</v>
      </c>
      <c r="F56" s="8">
        <f t="shared" si="1"/>
        <v>100</v>
      </c>
      <c r="G56" s="9"/>
      <c r="H56" s="9"/>
    </row>
    <row r="57" spans="1:8" ht="15.75" customHeight="1">
      <c r="A57" s="34" t="s">
        <v>262</v>
      </c>
      <c r="B57" s="6"/>
      <c r="C57" s="7">
        <v>230356</v>
      </c>
      <c r="D57" s="7">
        <v>230356</v>
      </c>
      <c r="E57" s="7">
        <f t="shared" si="0"/>
        <v>0</v>
      </c>
      <c r="F57" s="8">
        <f t="shared" si="1"/>
        <v>100</v>
      </c>
      <c r="G57" s="9"/>
      <c r="H57" s="9"/>
    </row>
    <row r="58" spans="1:8" ht="15.75" customHeight="1">
      <c r="A58" s="6" t="s">
        <v>33</v>
      </c>
      <c r="B58" s="6"/>
      <c r="C58" s="7">
        <v>0</v>
      </c>
      <c r="D58" s="7">
        <v>0</v>
      </c>
      <c r="E58" s="7">
        <f t="shared" si="0"/>
        <v>0</v>
      </c>
      <c r="F58" s="8">
        <f t="shared" si="1"/>
        <v>0</v>
      </c>
      <c r="G58" s="9"/>
      <c r="H58" s="9"/>
    </row>
    <row r="59" spans="1:8" ht="15.75" customHeight="1">
      <c r="A59" s="6" t="s">
        <v>34</v>
      </c>
      <c r="B59" s="6"/>
      <c r="C59" s="7">
        <v>0</v>
      </c>
      <c r="D59" s="7">
        <v>0</v>
      </c>
      <c r="E59" s="7">
        <f t="shared" si="0"/>
        <v>0</v>
      </c>
      <c r="F59" s="8">
        <f t="shared" si="1"/>
        <v>0</v>
      </c>
      <c r="G59" s="9"/>
      <c r="H59" s="9"/>
    </row>
    <row r="60" spans="1:8" ht="15.75" customHeight="1">
      <c r="A60" s="6" t="s">
        <v>35</v>
      </c>
      <c r="B60" s="6"/>
      <c r="C60" s="7">
        <v>0</v>
      </c>
      <c r="D60" s="7">
        <v>0</v>
      </c>
      <c r="E60" s="7">
        <f t="shared" si="0"/>
        <v>0</v>
      </c>
      <c r="F60" s="8">
        <f t="shared" si="1"/>
        <v>0</v>
      </c>
      <c r="G60" s="9"/>
      <c r="H60" s="9"/>
    </row>
    <row r="61" spans="1:8" s="20" customFormat="1" ht="15.75" customHeight="1">
      <c r="A61" s="34" t="s">
        <v>263</v>
      </c>
      <c r="B61" s="16"/>
      <c r="C61" s="17">
        <v>124516</v>
      </c>
      <c r="D61" s="17">
        <v>0</v>
      </c>
      <c r="E61" s="17">
        <f t="shared" si="0"/>
        <v>0</v>
      </c>
      <c r="F61" s="18">
        <f t="shared" si="1"/>
        <v>0</v>
      </c>
      <c r="G61" s="19"/>
      <c r="H61" s="19"/>
    </row>
    <row r="62" spans="1:8" ht="16.5" customHeight="1">
      <c r="A62" s="6" t="s">
        <v>36</v>
      </c>
      <c r="B62" s="6"/>
      <c r="C62" s="7">
        <v>0</v>
      </c>
      <c r="D62" s="7">
        <v>0</v>
      </c>
      <c r="E62" s="7">
        <f t="shared" si="0"/>
        <v>0</v>
      </c>
      <c r="F62" s="8">
        <f t="shared" si="1"/>
        <v>0</v>
      </c>
      <c r="G62" s="9"/>
      <c r="H62" s="9"/>
    </row>
    <row r="63" spans="1:8" s="20" customFormat="1" ht="16.5" customHeight="1">
      <c r="A63" s="34" t="s">
        <v>238</v>
      </c>
      <c r="B63" s="16"/>
      <c r="C63" s="17">
        <v>93388</v>
      </c>
      <c r="D63" s="17">
        <v>93388</v>
      </c>
      <c r="E63" s="17">
        <f t="shared" si="0"/>
        <v>0</v>
      </c>
      <c r="F63" s="18">
        <f t="shared" si="1"/>
        <v>100</v>
      </c>
      <c r="G63" s="19"/>
      <c r="H63" s="19"/>
    </row>
    <row r="64" spans="1:8" s="20" customFormat="1" ht="16.5" customHeight="1">
      <c r="A64" s="34" t="s">
        <v>264</v>
      </c>
      <c r="B64" s="16"/>
      <c r="C64" s="17">
        <v>46694</v>
      </c>
      <c r="D64" s="17">
        <v>46694</v>
      </c>
      <c r="E64" s="17">
        <f t="shared" si="0"/>
        <v>0</v>
      </c>
      <c r="F64" s="18">
        <f t="shared" si="1"/>
        <v>100</v>
      </c>
      <c r="G64" s="19"/>
      <c r="H64" s="19"/>
    </row>
    <row r="65" spans="1:8" s="20" customFormat="1" ht="16.5" customHeight="1">
      <c r="A65" s="34" t="s">
        <v>265</v>
      </c>
      <c r="B65" s="16"/>
      <c r="C65" s="17">
        <v>62258</v>
      </c>
      <c r="D65" s="17">
        <v>62258</v>
      </c>
      <c r="E65" s="17">
        <f t="shared" si="0"/>
        <v>0</v>
      </c>
      <c r="F65" s="18">
        <f t="shared" si="1"/>
        <v>100</v>
      </c>
      <c r="G65" s="19"/>
      <c r="H65" s="19"/>
    </row>
    <row r="66" spans="1:8" ht="16.5" customHeight="1">
      <c r="A66" s="34" t="s">
        <v>266</v>
      </c>
      <c r="B66" s="6"/>
      <c r="C66" s="7">
        <v>62258</v>
      </c>
      <c r="D66" s="7">
        <v>62258</v>
      </c>
      <c r="E66" s="7">
        <f t="shared" si="0"/>
        <v>0</v>
      </c>
      <c r="F66" s="8">
        <f t="shared" si="1"/>
        <v>100</v>
      </c>
      <c r="G66" s="9"/>
      <c r="H66" s="9"/>
    </row>
    <row r="67" spans="1:8" ht="15.75" customHeight="1">
      <c r="A67" s="6" t="s">
        <v>37</v>
      </c>
      <c r="B67" s="7"/>
      <c r="C67" s="7">
        <v>0</v>
      </c>
      <c r="D67" s="7">
        <v>0</v>
      </c>
      <c r="E67" s="7">
        <f t="shared" si="0"/>
        <v>0</v>
      </c>
      <c r="F67" s="8">
        <f t="shared" si="1"/>
        <v>0</v>
      </c>
      <c r="G67" s="9"/>
      <c r="H67" s="9"/>
    </row>
    <row r="68" spans="1:7" ht="18" customHeight="1">
      <c r="A68" s="10" t="s">
        <v>38</v>
      </c>
      <c r="B68" s="11">
        <f>SUM(B4:B67)</f>
        <v>0</v>
      </c>
      <c r="C68" s="11">
        <f>SUM(C4:C67)</f>
        <v>3098914</v>
      </c>
      <c r="D68" s="11">
        <f>SUM(D4:D67)</f>
        <v>2162400.06</v>
      </c>
      <c r="E68" s="12">
        <f t="shared" si="0"/>
        <v>0</v>
      </c>
      <c r="F68" s="12">
        <f t="shared" si="1"/>
        <v>69.77928590467499</v>
      </c>
      <c r="G68" s="9"/>
    </row>
    <row r="69" ht="3.75" customHeight="1">
      <c r="G6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1.75" customHeight="1">
      <c r="A1" s="63" t="s">
        <v>371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0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31">
        <v>25252525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25252525</v>
      </c>
      <c r="C38" s="11">
        <f>SUM(C4:C37)</f>
        <v>0</v>
      </c>
      <c r="D38" s="11">
        <f>SUM(D4:D37)</f>
        <v>0</v>
      </c>
      <c r="E38" s="11">
        <f t="shared" si="0"/>
        <v>0</v>
      </c>
      <c r="F38" s="12">
        <f t="shared" si="1"/>
        <v>0</v>
      </c>
      <c r="G38" s="9"/>
    </row>
    <row r="39" spans="1:7" ht="18" customHeight="1">
      <c r="A39" s="37"/>
      <c r="B39" s="38"/>
      <c r="C39" s="38"/>
      <c r="D39" s="38"/>
      <c r="E39" s="38"/>
      <c r="F39" s="39"/>
      <c r="G39" s="9"/>
    </row>
    <row r="40" spans="1:7" ht="18" customHeight="1">
      <c r="A40" s="37"/>
      <c r="B40" s="38"/>
      <c r="C40" s="38"/>
      <c r="D40" s="38"/>
      <c r="E40" s="38"/>
      <c r="F40" s="39"/>
      <c r="G40" s="9"/>
    </row>
    <row r="41" spans="1:7" ht="18" customHeight="1">
      <c r="A41" s="37"/>
      <c r="B41" s="38"/>
      <c r="C41" s="38"/>
      <c r="D41" s="38"/>
      <c r="E41" s="38"/>
      <c r="F41" s="39"/>
      <c r="G41" s="9"/>
    </row>
    <row r="42" spans="1:7" ht="18" customHeight="1">
      <c r="A42" s="37"/>
      <c r="B42" s="38"/>
      <c r="C42" s="38"/>
      <c r="D42" s="38"/>
      <c r="E42" s="38"/>
      <c r="F42" s="39"/>
      <c r="G42" s="9"/>
    </row>
    <row r="43" spans="1:7" ht="18" customHeight="1">
      <c r="A43" s="37"/>
      <c r="B43" s="38"/>
      <c r="C43" s="38"/>
      <c r="D43" s="38"/>
      <c r="E43" s="38"/>
      <c r="F43" s="39"/>
      <c r="G43" s="9"/>
    </row>
    <row r="44" spans="1:7" ht="18" customHeight="1">
      <c r="A44" s="37"/>
      <c r="B44" s="38"/>
      <c r="C44" s="38"/>
      <c r="D44" s="38"/>
      <c r="E44" s="38"/>
      <c r="F44" s="39"/>
      <c r="G44" s="9"/>
    </row>
    <row r="45" spans="1:7" ht="18" customHeight="1">
      <c r="A45" s="37"/>
      <c r="B45" s="38"/>
      <c r="C45" s="38"/>
      <c r="D45" s="38"/>
      <c r="E45" s="38"/>
      <c r="F45" s="39"/>
      <c r="G45" s="9"/>
    </row>
    <row r="46" spans="1:7" ht="18" customHeight="1">
      <c r="A46" s="37"/>
      <c r="B46" s="38"/>
      <c r="C46" s="38"/>
      <c r="D46" s="38"/>
      <c r="E46" s="38"/>
      <c r="F46" s="39"/>
      <c r="G46" s="9"/>
    </row>
    <row r="47" ht="3.75" customHeight="1">
      <c r="G47" s="9"/>
    </row>
    <row r="48" ht="5.25" customHeight="1"/>
    <row r="49" spans="1:6" ht="16.5">
      <c r="A49" s="13"/>
      <c r="B49" s="13"/>
      <c r="C49" s="14"/>
      <c r="D49" s="65"/>
      <c r="E49" s="65"/>
      <c r="F49" s="65"/>
    </row>
    <row r="50" spans="1:6" ht="11.25" customHeight="1">
      <c r="A50" s="14"/>
      <c r="B50" s="14"/>
      <c r="C50" s="14"/>
      <c r="D50" s="14"/>
      <c r="E50" s="14"/>
      <c r="F50" s="14"/>
    </row>
    <row r="51" spans="1:6" ht="10.5" customHeight="1">
      <c r="A51" s="14"/>
      <c r="B51" s="14"/>
      <c r="C51" s="14"/>
      <c r="D51" s="14"/>
      <c r="E51" s="14"/>
      <c r="F51" s="14"/>
    </row>
    <row r="52" spans="1:6" ht="16.5">
      <c r="A52" s="15"/>
      <c r="B52" s="15"/>
      <c r="C52" s="14"/>
      <c r="D52" s="14"/>
      <c r="E52" s="14"/>
      <c r="F52" s="14"/>
    </row>
    <row r="53" spans="1:6" ht="16.5">
      <c r="A53" s="15"/>
      <c r="B53" s="15"/>
      <c r="C53" s="14"/>
      <c r="D53" s="65"/>
      <c r="E53" s="65"/>
      <c r="F53" s="65"/>
    </row>
  </sheetData>
  <sheetProtection/>
  <mergeCells count="4">
    <mergeCell ref="A1:F1"/>
    <mergeCell ref="C2:F2"/>
    <mergeCell ref="D49:F49"/>
    <mergeCell ref="D53:F5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57" customHeight="1">
      <c r="A1" s="63" t="s">
        <v>318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60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600000000</v>
      </c>
      <c r="D4" s="7">
        <v>595679433.35</v>
      </c>
      <c r="E4" s="7">
        <f>IF(B4&gt;0,D4/B4*100,0)</f>
        <v>0</v>
      </c>
      <c r="F4" s="8">
        <f>IF(C4&gt;0,D4/C4*100,0)</f>
        <v>99.27990555833334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 hidden="1">
      <c r="A37" s="6" t="s">
        <v>37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0</v>
      </c>
      <c r="C38" s="11">
        <f>SUM(C4:C37)</f>
        <v>600000000</v>
      </c>
      <c r="D38" s="11">
        <f>SUM(D4:D37)</f>
        <v>595679433.35</v>
      </c>
      <c r="E38" s="11">
        <f t="shared" si="0"/>
        <v>0</v>
      </c>
      <c r="F38" s="12">
        <f t="shared" si="1"/>
        <v>99.27990555833334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7.25" customHeight="1">
      <c r="A1" s="63" t="s">
        <v>319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60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7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8">IF(B5&gt;0,D5/B5*100,0)</f>
        <v>0</v>
      </c>
      <c r="F5" s="8">
        <f aca="true" t="shared" si="1" ref="F5:F38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350000</v>
      </c>
      <c r="D31" s="7">
        <v>350000</v>
      </c>
      <c r="E31" s="7">
        <f t="shared" si="0"/>
        <v>0</v>
      </c>
      <c r="F31" s="8">
        <f t="shared" si="1"/>
        <v>100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350000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350000</v>
      </c>
      <c r="C38" s="11">
        <f>SUM(C4:C37)</f>
        <v>350000</v>
      </c>
      <c r="D38" s="11">
        <f>SUM(D4:D37)</f>
        <v>350000</v>
      </c>
      <c r="E38" s="11">
        <f t="shared" si="0"/>
        <v>100</v>
      </c>
      <c r="F38" s="12">
        <f t="shared" si="1"/>
        <v>100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zoomScalePageLayoutView="0" workbookViewId="0" topLeftCell="A1">
      <selection activeCell="D49" sqref="D49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320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2.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4349174.51</v>
      </c>
      <c r="D5" s="7">
        <v>4349174.51</v>
      </c>
      <c r="E5" s="7">
        <f aca="true" t="shared" si="0" ref="E5:E39">IF(B5&gt;0,D5/B5*100,0)</f>
        <v>0</v>
      </c>
      <c r="F5" s="8">
        <f aca="true" t="shared" si="1" ref="F5:F39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1485000</v>
      </c>
      <c r="D7" s="7">
        <v>1485000</v>
      </c>
      <c r="E7" s="7">
        <f t="shared" si="0"/>
        <v>0</v>
      </c>
      <c r="F7" s="8">
        <f t="shared" si="1"/>
        <v>100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22" t="s">
        <v>96</v>
      </c>
      <c r="B20" s="22"/>
      <c r="C20" s="17">
        <v>4455000</v>
      </c>
      <c r="D20" s="17">
        <v>4455000</v>
      </c>
      <c r="E20" s="17">
        <f t="shared" si="0"/>
        <v>0</v>
      </c>
      <c r="F20" s="18">
        <f t="shared" si="1"/>
        <v>100</v>
      </c>
      <c r="G20" s="9"/>
      <c r="H20" s="9"/>
    </row>
    <row r="21" spans="1:8" ht="15.75" customHeight="1">
      <c r="A21" s="6" t="s">
        <v>20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21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22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23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24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25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26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27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28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29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30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31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32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33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34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6" t="s">
        <v>35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31">
        <v>52877256.37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52877256.37</v>
      </c>
      <c r="C39" s="11">
        <f>SUM(C4:C38)</f>
        <v>10289174.51</v>
      </c>
      <c r="D39" s="11">
        <f>SUM(D4:D38)</f>
        <v>10289174.51</v>
      </c>
      <c r="E39" s="11">
        <f t="shared" si="0"/>
        <v>19.458601327578677</v>
      </c>
      <c r="F39" s="12">
        <f t="shared" si="1"/>
        <v>100</v>
      </c>
      <c r="G39" s="9"/>
    </row>
    <row r="40" ht="3.75" customHeight="1">
      <c r="G40" s="9"/>
    </row>
    <row r="41" ht="5.25" customHeight="1"/>
    <row r="42" spans="1:6" ht="16.5">
      <c r="A42" s="13"/>
      <c r="B42" s="23"/>
      <c r="C42" s="23"/>
      <c r="D42" s="23"/>
      <c r="E42" s="24"/>
      <c r="F42" s="24"/>
    </row>
    <row r="43" spans="1:6" ht="11.25" customHeight="1">
      <c r="A43" s="14"/>
      <c r="B43" s="14"/>
      <c r="C43" s="14"/>
      <c r="D43" s="14"/>
      <c r="E43" s="14"/>
      <c r="F43" s="14"/>
    </row>
    <row r="44" spans="1:6" ht="10.5" customHeight="1">
      <c r="A44" s="14"/>
      <c r="B44" s="14"/>
      <c r="C44" s="14"/>
      <c r="D44" s="14"/>
      <c r="E44" s="14"/>
      <c r="F44" s="14"/>
    </row>
    <row r="45" spans="1:6" ht="16.5">
      <c r="A45" s="15"/>
      <c r="B45" s="15"/>
      <c r="C45" s="14"/>
      <c r="D45" s="14"/>
      <c r="E45" s="14"/>
      <c r="F45" s="14"/>
    </row>
    <row r="46" spans="1:6" ht="16.5">
      <c r="A46" s="15"/>
      <c r="B46" s="15"/>
      <c r="C46" s="14"/>
      <c r="D46" s="65"/>
      <c r="E46" s="65"/>
      <c r="F46" s="65"/>
    </row>
  </sheetData>
  <sheetProtection/>
  <mergeCells count="3">
    <mergeCell ref="A1:F1"/>
    <mergeCell ref="C2:F2"/>
    <mergeCell ref="D46:F46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8"/>
  <sheetViews>
    <sheetView tabSelected="1" zoomScalePageLayoutView="0" workbookViewId="0" topLeftCell="A79">
      <selection activeCell="D103" sqref="D103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5" customHeight="1">
      <c r="A1" s="63" t="s">
        <v>240</v>
      </c>
      <c r="B1" s="63"/>
      <c r="C1" s="63"/>
      <c r="D1" s="63"/>
      <c r="E1" s="63"/>
      <c r="F1" s="63"/>
    </row>
    <row r="2" spans="1:6" ht="15">
      <c r="A2" s="2"/>
      <c r="B2" s="2"/>
      <c r="C2" s="64" t="s">
        <v>1</v>
      </c>
      <c r="D2" s="64"/>
      <c r="E2" s="64"/>
      <c r="F2" s="64"/>
    </row>
    <row r="3" spans="1:6" ht="53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20683370.11</v>
      </c>
      <c r="D4" s="7">
        <v>19670320.28</v>
      </c>
      <c r="E4" s="8">
        <f>IF(B4&gt;0,D4/B4*100,0)</f>
        <v>0</v>
      </c>
      <c r="F4" s="8">
        <f>IF(C4&gt;0,D4/C4*100,0)</f>
        <v>95.10210461538756</v>
      </c>
      <c r="G4" s="9"/>
      <c r="H4" s="9"/>
    </row>
    <row r="5" spans="1:8" ht="15.75" customHeight="1">
      <c r="A5" s="6" t="s">
        <v>5</v>
      </c>
      <c r="B5" s="6"/>
      <c r="C5" s="7">
        <v>2871912.48</v>
      </c>
      <c r="D5" s="7">
        <v>2871912.48</v>
      </c>
      <c r="E5" s="7">
        <f aca="true" t="shared" si="0" ref="E5:E91">IF(B5&gt;0,D5/B5*100,0)</f>
        <v>0</v>
      </c>
      <c r="F5" s="8">
        <f aca="true" t="shared" si="1" ref="F5:F91">IF(C5&gt;0,D5/C5*100,0)</f>
        <v>100</v>
      </c>
      <c r="G5" s="9"/>
      <c r="H5" s="9"/>
    </row>
    <row r="6" spans="1:8" ht="15.75" customHeight="1">
      <c r="A6" s="6" t="s">
        <v>6</v>
      </c>
      <c r="B6" s="6"/>
      <c r="C6" s="7">
        <v>2202750</v>
      </c>
      <c r="D6" s="7">
        <v>2144646.35</v>
      </c>
      <c r="E6" s="7">
        <f t="shared" si="0"/>
        <v>0</v>
      </c>
      <c r="F6" s="8">
        <f t="shared" si="1"/>
        <v>97.36222222222223</v>
      </c>
      <c r="G6" s="9"/>
      <c r="H6" s="9"/>
    </row>
    <row r="7" spans="1:8" ht="15.75" customHeight="1">
      <c r="A7" s="6" t="s">
        <v>7</v>
      </c>
      <c r="B7" s="6"/>
      <c r="C7" s="7">
        <v>2208000</v>
      </c>
      <c r="D7" s="7">
        <v>2158445.4</v>
      </c>
      <c r="E7" s="7">
        <f t="shared" si="0"/>
        <v>0</v>
      </c>
      <c r="F7" s="8">
        <f t="shared" si="1"/>
        <v>97.75567934782609</v>
      </c>
      <c r="G7" s="9"/>
      <c r="H7" s="9"/>
    </row>
    <row r="8" spans="1:8" ht="15.75" customHeight="1">
      <c r="A8" s="6" t="s">
        <v>8</v>
      </c>
      <c r="B8" s="6"/>
      <c r="C8" s="7">
        <v>2200000</v>
      </c>
      <c r="D8" s="7">
        <v>2189000</v>
      </c>
      <c r="E8" s="7">
        <f t="shared" si="0"/>
        <v>0</v>
      </c>
      <c r="F8" s="8">
        <f t="shared" si="1"/>
        <v>99.5</v>
      </c>
      <c r="G8" s="9"/>
      <c r="H8" s="9"/>
    </row>
    <row r="9" spans="1:8" ht="15.75" customHeight="1">
      <c r="A9" s="6" t="s">
        <v>9</v>
      </c>
      <c r="B9" s="6"/>
      <c r="C9" s="7">
        <v>1860000</v>
      </c>
      <c r="D9" s="7">
        <v>1553100</v>
      </c>
      <c r="E9" s="7">
        <f t="shared" si="0"/>
        <v>0</v>
      </c>
      <c r="F9" s="8">
        <f t="shared" si="1"/>
        <v>83.5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34" t="s">
        <v>188</v>
      </c>
      <c r="B11" s="6"/>
      <c r="C11" s="7">
        <v>2280000</v>
      </c>
      <c r="D11" s="7">
        <v>2167197</v>
      </c>
      <c r="E11" s="7">
        <f t="shared" si="0"/>
        <v>0</v>
      </c>
      <c r="F11" s="8">
        <f t="shared" si="1"/>
        <v>95.0525</v>
      </c>
      <c r="G11" s="9"/>
      <c r="H11" s="9"/>
    </row>
    <row r="12" spans="1:8" ht="15.75" customHeight="1">
      <c r="A12" s="34" t="s">
        <v>189</v>
      </c>
      <c r="B12" s="6"/>
      <c r="C12" s="7">
        <v>825673.5</v>
      </c>
      <c r="D12" s="7">
        <v>825673.5</v>
      </c>
      <c r="E12" s="7">
        <f t="shared" si="0"/>
        <v>0</v>
      </c>
      <c r="F12" s="8">
        <f t="shared" si="1"/>
        <v>100</v>
      </c>
      <c r="G12" s="9"/>
      <c r="H12" s="9"/>
    </row>
    <row r="13" spans="1:8" ht="15.75" customHeight="1">
      <c r="A13" s="34" t="s">
        <v>190</v>
      </c>
      <c r="B13" s="6"/>
      <c r="C13" s="7">
        <v>902500</v>
      </c>
      <c r="D13" s="7">
        <v>902500</v>
      </c>
      <c r="E13" s="7">
        <f t="shared" si="0"/>
        <v>0</v>
      </c>
      <c r="F13" s="8">
        <f t="shared" si="1"/>
        <v>100</v>
      </c>
      <c r="G13" s="9"/>
      <c r="H13" s="9"/>
    </row>
    <row r="14" spans="1:8" ht="15.75" customHeight="1">
      <c r="A14" s="6" t="s">
        <v>11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34" t="s">
        <v>191</v>
      </c>
      <c r="B15" s="6"/>
      <c r="C15" s="7">
        <v>1956003.45</v>
      </c>
      <c r="D15" s="7">
        <v>1818813.91</v>
      </c>
      <c r="E15" s="7">
        <f t="shared" si="0"/>
        <v>0</v>
      </c>
      <c r="F15" s="8">
        <f t="shared" si="1"/>
        <v>92.98623220731027</v>
      </c>
      <c r="G15" s="9"/>
      <c r="H15" s="9"/>
    </row>
    <row r="16" spans="1:8" ht="15.75" customHeight="1">
      <c r="A16" s="34" t="s">
        <v>192</v>
      </c>
      <c r="B16" s="6"/>
      <c r="C16" s="7">
        <v>866456.05</v>
      </c>
      <c r="D16" s="7">
        <v>861767.52</v>
      </c>
      <c r="E16" s="7">
        <f t="shared" si="0"/>
        <v>0</v>
      </c>
      <c r="F16" s="8">
        <f t="shared" si="1"/>
        <v>99.45888426770175</v>
      </c>
      <c r="G16" s="9"/>
      <c r="H16" s="9"/>
    </row>
    <row r="17" spans="1:8" ht="15.75" customHeight="1">
      <c r="A17" s="34" t="s">
        <v>193</v>
      </c>
      <c r="B17" s="6"/>
      <c r="C17" s="7">
        <v>2250854</v>
      </c>
      <c r="D17" s="7">
        <v>1674791.22</v>
      </c>
      <c r="E17" s="7">
        <f t="shared" si="0"/>
        <v>0</v>
      </c>
      <c r="F17" s="8">
        <f t="shared" si="1"/>
        <v>74.40692377204385</v>
      </c>
      <c r="G17" s="9"/>
      <c r="H17" s="9"/>
    </row>
    <row r="18" spans="1:8" ht="15.75" customHeight="1">
      <c r="A18" s="34" t="s">
        <v>194</v>
      </c>
      <c r="B18" s="6"/>
      <c r="C18" s="7">
        <v>2375000</v>
      </c>
      <c r="D18" s="7">
        <v>2275441.46</v>
      </c>
      <c r="E18" s="7">
        <f t="shared" si="0"/>
        <v>0</v>
      </c>
      <c r="F18" s="8">
        <f t="shared" si="1"/>
        <v>95.80806147368422</v>
      </c>
      <c r="G18" s="9"/>
      <c r="H18" s="9"/>
    </row>
    <row r="19" spans="1:8" ht="15.75" customHeight="1">
      <c r="A19" s="34" t="s">
        <v>195</v>
      </c>
      <c r="B19" s="6"/>
      <c r="C19" s="7">
        <v>511362.2</v>
      </c>
      <c r="D19" s="7">
        <v>511362.2</v>
      </c>
      <c r="E19" s="7">
        <f t="shared" si="0"/>
        <v>0</v>
      </c>
      <c r="F19" s="8">
        <f t="shared" si="1"/>
        <v>100</v>
      </c>
      <c r="G19" s="9"/>
      <c r="H19" s="9"/>
    </row>
    <row r="20" spans="1:8" ht="15.75" customHeight="1">
      <c r="A20" s="6" t="s">
        <v>12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13</v>
      </c>
      <c r="B21" s="6"/>
      <c r="C21" s="7">
        <v>2256169.25</v>
      </c>
      <c r="D21" s="7">
        <v>2256169.25</v>
      </c>
      <c r="E21" s="7">
        <f t="shared" si="0"/>
        <v>0</v>
      </c>
      <c r="F21" s="8">
        <f t="shared" si="1"/>
        <v>100</v>
      </c>
      <c r="G21" s="9"/>
      <c r="H21" s="9"/>
    </row>
    <row r="22" spans="1:8" ht="15.75" customHeight="1">
      <c r="A22" s="34" t="s">
        <v>196</v>
      </c>
      <c r="B22" s="6"/>
      <c r="C22" s="7">
        <v>173280</v>
      </c>
      <c r="D22" s="7">
        <v>173280</v>
      </c>
      <c r="E22" s="7">
        <f t="shared" si="0"/>
        <v>0</v>
      </c>
      <c r="F22" s="8">
        <f t="shared" si="1"/>
        <v>100</v>
      </c>
      <c r="G22" s="9"/>
      <c r="H22" s="9"/>
    </row>
    <row r="23" spans="1:8" ht="15.75" customHeight="1">
      <c r="A23" s="34" t="s">
        <v>197</v>
      </c>
      <c r="B23" s="6"/>
      <c r="C23" s="7">
        <v>225625</v>
      </c>
      <c r="D23" s="7">
        <v>225625</v>
      </c>
      <c r="E23" s="7">
        <f t="shared" si="0"/>
        <v>0</v>
      </c>
      <c r="F23" s="8">
        <f t="shared" si="1"/>
        <v>100</v>
      </c>
      <c r="G23" s="9"/>
      <c r="H23" s="9"/>
    </row>
    <row r="24" spans="1:8" ht="15.75" customHeight="1">
      <c r="A24" s="34" t="s">
        <v>198</v>
      </c>
      <c r="B24" s="6"/>
      <c r="C24" s="7">
        <v>89798.75</v>
      </c>
      <c r="D24" s="7">
        <v>85308.81</v>
      </c>
      <c r="E24" s="7">
        <f t="shared" si="0"/>
        <v>0</v>
      </c>
      <c r="F24" s="8">
        <f t="shared" si="1"/>
        <v>94.99999721599688</v>
      </c>
      <c r="G24" s="9"/>
      <c r="H24" s="9"/>
    </row>
    <row r="25" spans="1:8" ht="15.75" customHeight="1">
      <c r="A25" s="34" t="s">
        <v>199</v>
      </c>
      <c r="B25" s="6"/>
      <c r="C25" s="7">
        <v>387533.5</v>
      </c>
      <c r="D25" s="7">
        <v>387533.5</v>
      </c>
      <c r="E25" s="7">
        <f t="shared" si="0"/>
        <v>0</v>
      </c>
      <c r="F25" s="8">
        <f t="shared" si="1"/>
        <v>100</v>
      </c>
      <c r="G25" s="9"/>
      <c r="H25" s="9"/>
    </row>
    <row r="26" spans="1:8" ht="15.75" customHeight="1">
      <c r="A26" s="6" t="s">
        <v>14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15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16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34" t="s">
        <v>200</v>
      </c>
      <c r="B29" s="6"/>
      <c r="C29" s="7">
        <v>2350300</v>
      </c>
      <c r="D29" s="7">
        <v>2350300</v>
      </c>
      <c r="E29" s="7">
        <f t="shared" si="0"/>
        <v>0</v>
      </c>
      <c r="F29" s="8">
        <f t="shared" si="1"/>
        <v>100</v>
      </c>
      <c r="G29" s="9"/>
      <c r="H29" s="9"/>
    </row>
    <row r="30" spans="1:8" ht="15.75" customHeight="1">
      <c r="A30" s="34" t="s">
        <v>201</v>
      </c>
      <c r="B30" s="6"/>
      <c r="C30" s="7">
        <v>939550</v>
      </c>
      <c r="D30" s="7">
        <v>939550</v>
      </c>
      <c r="E30" s="7">
        <f t="shared" si="0"/>
        <v>0</v>
      </c>
      <c r="F30" s="8">
        <f t="shared" si="1"/>
        <v>100</v>
      </c>
      <c r="G30" s="9"/>
      <c r="H30" s="9"/>
    </row>
    <row r="31" spans="1:8" ht="15.75" customHeight="1">
      <c r="A31" s="6" t="s">
        <v>17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34" t="s">
        <v>202</v>
      </c>
      <c r="B32" s="6"/>
      <c r="C32" s="7">
        <v>2037397.55</v>
      </c>
      <c r="D32" s="7">
        <v>2005785.35</v>
      </c>
      <c r="E32" s="7">
        <f t="shared" si="0"/>
        <v>0</v>
      </c>
      <c r="F32" s="8">
        <f t="shared" si="1"/>
        <v>98.44840296386927</v>
      </c>
      <c r="G32" s="9"/>
      <c r="H32" s="9"/>
    </row>
    <row r="33" spans="1:8" ht="15.75" customHeight="1">
      <c r="A33" s="6" t="s">
        <v>18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34" t="s">
        <v>203</v>
      </c>
      <c r="B34" s="6"/>
      <c r="C34" s="7">
        <v>2059266.55</v>
      </c>
      <c r="D34" s="7">
        <v>2048970.94</v>
      </c>
      <c r="E34" s="7">
        <f t="shared" si="0"/>
        <v>0</v>
      </c>
      <c r="F34" s="8">
        <f t="shared" si="1"/>
        <v>99.50003509744768</v>
      </c>
      <c r="G34" s="9"/>
      <c r="H34" s="9"/>
    </row>
    <row r="35" spans="1:8" ht="15.75" customHeight="1">
      <c r="A35" s="6" t="s">
        <v>19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5.75" customHeight="1">
      <c r="A36" s="34" t="s">
        <v>204</v>
      </c>
      <c r="B36" s="6"/>
      <c r="C36" s="7">
        <v>897579</v>
      </c>
      <c r="D36" s="7">
        <v>897579</v>
      </c>
      <c r="E36" s="7">
        <f t="shared" si="0"/>
        <v>0</v>
      </c>
      <c r="F36" s="8">
        <f t="shared" si="1"/>
        <v>100</v>
      </c>
      <c r="G36" s="9"/>
      <c r="H36" s="9"/>
    </row>
    <row r="37" spans="1:8" ht="15.75" customHeight="1">
      <c r="A37" s="34" t="s">
        <v>205</v>
      </c>
      <c r="B37" s="6"/>
      <c r="C37" s="7">
        <v>902500</v>
      </c>
      <c r="D37" s="7">
        <v>892428.1</v>
      </c>
      <c r="E37" s="7">
        <f t="shared" si="0"/>
        <v>0</v>
      </c>
      <c r="F37" s="8">
        <f t="shared" si="1"/>
        <v>98.884</v>
      </c>
      <c r="G37" s="9"/>
      <c r="H37" s="9"/>
    </row>
    <row r="38" spans="1:8" ht="15.75" customHeight="1">
      <c r="A38" s="6" t="s">
        <v>20</v>
      </c>
      <c r="B38" s="6"/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8" ht="15.75" customHeight="1">
      <c r="A39" s="34" t="s">
        <v>206</v>
      </c>
      <c r="B39" s="6"/>
      <c r="C39" s="7">
        <v>2232500</v>
      </c>
      <c r="D39" s="7">
        <v>2232500</v>
      </c>
      <c r="E39" s="7">
        <f t="shared" si="0"/>
        <v>0</v>
      </c>
      <c r="F39" s="8">
        <f t="shared" si="1"/>
        <v>100</v>
      </c>
      <c r="G39" s="9"/>
      <c r="H39" s="9"/>
    </row>
    <row r="40" spans="1:8" ht="15.75" customHeight="1">
      <c r="A40" s="34" t="s">
        <v>207</v>
      </c>
      <c r="B40" s="6"/>
      <c r="C40" s="7">
        <v>902500</v>
      </c>
      <c r="D40" s="7">
        <v>487468.23</v>
      </c>
      <c r="E40" s="7">
        <f t="shared" si="0"/>
        <v>0</v>
      </c>
      <c r="F40" s="8">
        <f t="shared" si="1"/>
        <v>54.013100277008306</v>
      </c>
      <c r="G40" s="9"/>
      <c r="H40" s="9"/>
    </row>
    <row r="41" spans="1:8" ht="15.75" customHeight="1">
      <c r="A41" s="6" t="s">
        <v>21</v>
      </c>
      <c r="B41" s="6"/>
      <c r="C41" s="7">
        <v>0</v>
      </c>
      <c r="D41" s="7">
        <v>0</v>
      </c>
      <c r="E41" s="7">
        <f t="shared" si="0"/>
        <v>0</v>
      </c>
      <c r="F41" s="8">
        <f t="shared" si="1"/>
        <v>0</v>
      </c>
      <c r="G41" s="9"/>
      <c r="H41" s="9"/>
    </row>
    <row r="42" spans="1:8" ht="15.75" customHeight="1">
      <c r="A42" s="34" t="s">
        <v>208</v>
      </c>
      <c r="B42" s="6"/>
      <c r="C42" s="7">
        <v>893000</v>
      </c>
      <c r="D42" s="7">
        <v>888467.28</v>
      </c>
      <c r="E42" s="7">
        <f t="shared" si="0"/>
        <v>0</v>
      </c>
      <c r="F42" s="8">
        <f t="shared" si="1"/>
        <v>99.49241657334827</v>
      </c>
      <c r="G42" s="9"/>
      <c r="H42" s="9"/>
    </row>
    <row r="43" spans="1:8" ht="15.75" customHeight="1">
      <c r="A43" s="6" t="s">
        <v>22</v>
      </c>
      <c r="B43" s="6"/>
      <c r="C43" s="7">
        <v>2209000</v>
      </c>
      <c r="D43" s="7">
        <v>2205157.28</v>
      </c>
      <c r="E43" s="7">
        <f t="shared" si="0"/>
        <v>0</v>
      </c>
      <c r="F43" s="8">
        <f t="shared" si="1"/>
        <v>99.82604255319148</v>
      </c>
      <c r="G43" s="9"/>
      <c r="H43" s="9"/>
    </row>
    <row r="44" spans="1:8" ht="15.75" customHeight="1">
      <c r="A44" s="34" t="s">
        <v>209</v>
      </c>
      <c r="B44" s="6"/>
      <c r="C44" s="7">
        <v>343183.7</v>
      </c>
      <c r="D44" s="7">
        <v>341353.78</v>
      </c>
      <c r="E44" s="7">
        <f t="shared" si="0"/>
        <v>0</v>
      </c>
      <c r="F44" s="8">
        <f t="shared" si="1"/>
        <v>99.46678120202095</v>
      </c>
      <c r="G44" s="9"/>
      <c r="H44" s="9"/>
    </row>
    <row r="45" spans="1:8" ht="15.75" customHeight="1">
      <c r="A45" s="34" t="s">
        <v>210</v>
      </c>
      <c r="B45" s="6"/>
      <c r="C45" s="7">
        <v>781084.3</v>
      </c>
      <c r="D45" s="7">
        <v>781084.3</v>
      </c>
      <c r="E45" s="7">
        <f t="shared" si="0"/>
        <v>0</v>
      </c>
      <c r="F45" s="8">
        <f t="shared" si="1"/>
        <v>100</v>
      </c>
      <c r="G45" s="9"/>
      <c r="H45" s="9"/>
    </row>
    <row r="46" spans="1:8" ht="15.75" customHeight="1">
      <c r="A46" s="6" t="s">
        <v>23</v>
      </c>
      <c r="B46" s="6"/>
      <c r="C46" s="7">
        <v>0</v>
      </c>
      <c r="D46" s="7">
        <v>0</v>
      </c>
      <c r="E46" s="7">
        <f t="shared" si="0"/>
        <v>0</v>
      </c>
      <c r="F46" s="8">
        <f t="shared" si="1"/>
        <v>0</v>
      </c>
      <c r="G46" s="9"/>
      <c r="H46" s="9"/>
    </row>
    <row r="47" spans="1:8" ht="15.75" customHeight="1">
      <c r="A47" s="6" t="s">
        <v>24</v>
      </c>
      <c r="B47" s="6"/>
      <c r="C47" s="7">
        <v>0</v>
      </c>
      <c r="D47" s="7">
        <v>0</v>
      </c>
      <c r="E47" s="7">
        <f t="shared" si="0"/>
        <v>0</v>
      </c>
      <c r="F47" s="8">
        <f t="shared" si="1"/>
        <v>0</v>
      </c>
      <c r="G47" s="9"/>
      <c r="H47" s="9"/>
    </row>
    <row r="48" spans="1:8" ht="15.75" customHeight="1">
      <c r="A48" s="34" t="s">
        <v>211</v>
      </c>
      <c r="B48" s="6"/>
      <c r="C48" s="7">
        <v>1733750</v>
      </c>
      <c r="D48" s="7">
        <v>1733750</v>
      </c>
      <c r="E48" s="7">
        <f t="shared" si="0"/>
        <v>0</v>
      </c>
      <c r="F48" s="8">
        <f t="shared" si="1"/>
        <v>100</v>
      </c>
      <c r="G48" s="9"/>
      <c r="H48" s="9"/>
    </row>
    <row r="49" spans="1:8" ht="15.75" customHeight="1">
      <c r="A49" s="34" t="s">
        <v>212</v>
      </c>
      <c r="B49" s="6"/>
      <c r="C49" s="7">
        <v>722000</v>
      </c>
      <c r="D49" s="7">
        <v>722000</v>
      </c>
      <c r="E49" s="7">
        <f t="shared" si="0"/>
        <v>0</v>
      </c>
      <c r="F49" s="8">
        <f t="shared" si="1"/>
        <v>100</v>
      </c>
      <c r="G49" s="9"/>
      <c r="H49" s="9"/>
    </row>
    <row r="50" spans="1:8" ht="15.75" customHeight="1">
      <c r="A50" s="34" t="s">
        <v>213</v>
      </c>
      <c r="B50" s="6"/>
      <c r="C50" s="7">
        <v>650750</v>
      </c>
      <c r="D50" s="7">
        <v>650750</v>
      </c>
      <c r="E50" s="7">
        <f t="shared" si="0"/>
        <v>0</v>
      </c>
      <c r="F50" s="8">
        <f t="shared" si="1"/>
        <v>100</v>
      </c>
      <c r="G50" s="9"/>
      <c r="H50" s="9"/>
    </row>
    <row r="51" spans="1:8" ht="15.75" customHeight="1">
      <c r="A51" s="34" t="s">
        <v>214</v>
      </c>
      <c r="B51" s="6"/>
      <c r="C51" s="7">
        <v>479750</v>
      </c>
      <c r="D51" s="7">
        <v>479750</v>
      </c>
      <c r="E51" s="7">
        <f t="shared" si="0"/>
        <v>0</v>
      </c>
      <c r="F51" s="8">
        <f t="shared" si="1"/>
        <v>100</v>
      </c>
      <c r="G51" s="9"/>
      <c r="H51" s="9"/>
    </row>
    <row r="52" spans="1:8" ht="15.75" customHeight="1">
      <c r="A52" s="34" t="s">
        <v>215</v>
      </c>
      <c r="B52" s="6"/>
      <c r="C52" s="7">
        <v>521550</v>
      </c>
      <c r="D52" s="7">
        <v>521550</v>
      </c>
      <c r="E52" s="7">
        <f t="shared" si="0"/>
        <v>0</v>
      </c>
      <c r="F52" s="8">
        <f t="shared" si="1"/>
        <v>100</v>
      </c>
      <c r="G52" s="9"/>
      <c r="H52" s="9"/>
    </row>
    <row r="53" spans="1:8" ht="15.75" customHeight="1">
      <c r="A53" s="34" t="s">
        <v>216</v>
      </c>
      <c r="B53" s="6"/>
      <c r="C53" s="7">
        <v>427500</v>
      </c>
      <c r="D53" s="7">
        <v>427500</v>
      </c>
      <c r="E53" s="7">
        <f t="shared" si="0"/>
        <v>0</v>
      </c>
      <c r="F53" s="8">
        <f t="shared" si="1"/>
        <v>100</v>
      </c>
      <c r="G53" s="9"/>
      <c r="H53" s="9"/>
    </row>
    <row r="54" spans="1:8" ht="15.75" customHeight="1">
      <c r="A54" s="34" t="s">
        <v>217</v>
      </c>
      <c r="B54" s="6"/>
      <c r="C54" s="7">
        <v>569050</v>
      </c>
      <c r="D54" s="7">
        <v>569050</v>
      </c>
      <c r="E54" s="7">
        <f t="shared" si="0"/>
        <v>0</v>
      </c>
      <c r="F54" s="8">
        <f t="shared" si="1"/>
        <v>100</v>
      </c>
      <c r="G54" s="9"/>
      <c r="H54" s="9"/>
    </row>
    <row r="55" spans="1:8" ht="15.75" customHeight="1">
      <c r="A55" s="6" t="s">
        <v>25</v>
      </c>
      <c r="B55" s="6"/>
      <c r="C55" s="7">
        <v>2232500</v>
      </c>
      <c r="D55" s="7">
        <v>2232500</v>
      </c>
      <c r="E55" s="7">
        <f t="shared" si="0"/>
        <v>0</v>
      </c>
      <c r="F55" s="8">
        <f t="shared" si="1"/>
        <v>100</v>
      </c>
      <c r="G55" s="9"/>
      <c r="H55" s="9"/>
    </row>
    <row r="56" spans="1:8" ht="15.75" customHeight="1">
      <c r="A56" s="34" t="s">
        <v>218</v>
      </c>
      <c r="B56" s="6"/>
      <c r="C56" s="7">
        <v>902500</v>
      </c>
      <c r="D56" s="7">
        <v>872023.55</v>
      </c>
      <c r="E56" s="7">
        <f t="shared" si="0"/>
        <v>0</v>
      </c>
      <c r="F56" s="8">
        <f t="shared" si="1"/>
        <v>96.623108033241</v>
      </c>
      <c r="G56" s="9"/>
      <c r="H56" s="9"/>
    </row>
    <row r="57" spans="1:8" ht="15.75" customHeight="1">
      <c r="A57" s="6" t="s">
        <v>26</v>
      </c>
      <c r="B57" s="6"/>
      <c r="C57" s="7">
        <v>0</v>
      </c>
      <c r="D57" s="7">
        <v>0</v>
      </c>
      <c r="E57" s="7">
        <f t="shared" si="0"/>
        <v>0</v>
      </c>
      <c r="F57" s="8">
        <f t="shared" si="1"/>
        <v>0</v>
      </c>
      <c r="G57" s="9"/>
      <c r="H57" s="9"/>
    </row>
    <row r="58" spans="1:8" ht="15.75" customHeight="1">
      <c r="A58" s="34" t="s">
        <v>219</v>
      </c>
      <c r="B58" s="6"/>
      <c r="C58" s="7">
        <v>2255775</v>
      </c>
      <c r="D58" s="7">
        <v>2255775</v>
      </c>
      <c r="E58" s="7">
        <f t="shared" si="0"/>
        <v>0</v>
      </c>
      <c r="F58" s="8">
        <f t="shared" si="1"/>
        <v>100</v>
      </c>
      <c r="G58" s="9"/>
      <c r="H58" s="9"/>
    </row>
    <row r="59" spans="1:8" ht="15.75" customHeight="1">
      <c r="A59" s="34" t="s">
        <v>220</v>
      </c>
      <c r="B59" s="6"/>
      <c r="C59" s="7">
        <v>319850.75</v>
      </c>
      <c r="D59" s="7">
        <v>319850.75</v>
      </c>
      <c r="E59" s="7">
        <f t="shared" si="0"/>
        <v>0</v>
      </c>
      <c r="F59" s="8">
        <f t="shared" si="1"/>
        <v>100</v>
      </c>
      <c r="G59" s="9"/>
      <c r="H59" s="9"/>
    </row>
    <row r="60" spans="1:8" ht="15.75" customHeight="1">
      <c r="A60" s="34" t="s">
        <v>221</v>
      </c>
      <c r="B60" s="6"/>
      <c r="C60" s="7">
        <v>327939.05</v>
      </c>
      <c r="D60" s="7">
        <v>327939.05</v>
      </c>
      <c r="E60" s="7">
        <f t="shared" si="0"/>
        <v>0</v>
      </c>
      <c r="F60" s="8">
        <f t="shared" si="1"/>
        <v>100</v>
      </c>
      <c r="G60" s="9"/>
      <c r="H60" s="9"/>
    </row>
    <row r="61" spans="1:8" ht="15.75" customHeight="1">
      <c r="A61" s="34" t="s">
        <v>222</v>
      </c>
      <c r="B61" s="6"/>
      <c r="C61" s="7">
        <v>232424.15</v>
      </c>
      <c r="D61" s="7">
        <v>232424.15</v>
      </c>
      <c r="E61" s="7">
        <f t="shared" si="0"/>
        <v>0</v>
      </c>
      <c r="F61" s="8">
        <f t="shared" si="1"/>
        <v>100</v>
      </c>
      <c r="G61" s="9"/>
      <c r="H61" s="9"/>
    </row>
    <row r="62" spans="1:8" ht="15.75" customHeight="1">
      <c r="A62" s="34" t="s">
        <v>223</v>
      </c>
      <c r="B62" s="6"/>
      <c r="C62" s="7">
        <v>669037.5</v>
      </c>
      <c r="D62" s="7">
        <v>665475</v>
      </c>
      <c r="E62" s="7">
        <f t="shared" si="0"/>
        <v>0</v>
      </c>
      <c r="F62" s="8">
        <f t="shared" si="1"/>
        <v>99.4675186368477</v>
      </c>
      <c r="G62" s="9"/>
      <c r="H62" s="9"/>
    </row>
    <row r="63" spans="1:8" ht="15.75" customHeight="1">
      <c r="A63" s="34" t="s">
        <v>224</v>
      </c>
      <c r="B63" s="6"/>
      <c r="C63" s="7">
        <v>102915.4</v>
      </c>
      <c r="D63" s="7">
        <v>102915.4</v>
      </c>
      <c r="E63" s="7">
        <f t="shared" si="0"/>
        <v>0</v>
      </c>
      <c r="F63" s="8">
        <f t="shared" si="1"/>
        <v>100</v>
      </c>
      <c r="G63" s="9"/>
      <c r="H63" s="9"/>
    </row>
    <row r="64" spans="1:8" ht="15.75" customHeight="1">
      <c r="A64" s="34" t="s">
        <v>225</v>
      </c>
      <c r="B64" s="6"/>
      <c r="C64" s="7">
        <v>1123375</v>
      </c>
      <c r="D64" s="7">
        <v>1123375</v>
      </c>
      <c r="E64" s="7">
        <f t="shared" si="0"/>
        <v>0</v>
      </c>
      <c r="F64" s="8">
        <f t="shared" si="1"/>
        <v>100</v>
      </c>
      <c r="G64" s="9"/>
      <c r="H64" s="9"/>
    </row>
    <row r="65" spans="1:8" ht="15.75" customHeight="1">
      <c r="A65" s="6" t="s">
        <v>27</v>
      </c>
      <c r="B65" s="6"/>
      <c r="C65" s="7">
        <v>0</v>
      </c>
      <c r="D65" s="7">
        <v>0</v>
      </c>
      <c r="E65" s="7">
        <f t="shared" si="0"/>
        <v>0</v>
      </c>
      <c r="F65" s="8">
        <f t="shared" si="1"/>
        <v>0</v>
      </c>
      <c r="G65" s="9"/>
      <c r="H65" s="9"/>
    </row>
    <row r="66" spans="1:8" ht="15.75" customHeight="1">
      <c r="A66" s="6" t="s">
        <v>28</v>
      </c>
      <c r="B66" s="6"/>
      <c r="C66" s="7">
        <v>0</v>
      </c>
      <c r="D66" s="7">
        <v>0</v>
      </c>
      <c r="E66" s="7">
        <f t="shared" si="0"/>
        <v>0</v>
      </c>
      <c r="F66" s="8">
        <f t="shared" si="1"/>
        <v>0</v>
      </c>
      <c r="G66" s="9"/>
      <c r="H66" s="9"/>
    </row>
    <row r="67" spans="1:8" ht="15.75" customHeight="1">
      <c r="A67" s="34" t="s">
        <v>181</v>
      </c>
      <c r="B67" s="6"/>
      <c r="C67" s="7">
        <v>2232500</v>
      </c>
      <c r="D67" s="7">
        <v>2232500</v>
      </c>
      <c r="E67" s="7">
        <f t="shared" si="0"/>
        <v>0</v>
      </c>
      <c r="F67" s="8">
        <f t="shared" si="1"/>
        <v>100</v>
      </c>
      <c r="G67" s="9"/>
      <c r="H67" s="9"/>
    </row>
    <row r="68" spans="1:8" ht="15.75" customHeight="1">
      <c r="A68" s="34" t="s">
        <v>226</v>
      </c>
      <c r="B68" s="6"/>
      <c r="C68" s="7">
        <v>893000</v>
      </c>
      <c r="D68" s="7">
        <v>893000</v>
      </c>
      <c r="E68" s="7">
        <f t="shared" si="0"/>
        <v>0</v>
      </c>
      <c r="F68" s="8">
        <f t="shared" si="1"/>
        <v>100</v>
      </c>
      <c r="G68" s="9"/>
      <c r="H68" s="9"/>
    </row>
    <row r="69" spans="1:8" ht="15.75" customHeight="1">
      <c r="A69" s="6" t="s">
        <v>29</v>
      </c>
      <c r="B69" s="6"/>
      <c r="C69" s="7">
        <v>0</v>
      </c>
      <c r="D69" s="7">
        <v>0</v>
      </c>
      <c r="E69" s="7">
        <f t="shared" si="0"/>
        <v>0</v>
      </c>
      <c r="F69" s="8">
        <f t="shared" si="1"/>
        <v>0</v>
      </c>
      <c r="G69" s="9"/>
      <c r="H69" s="9"/>
    </row>
    <row r="70" spans="1:8" ht="15.75" customHeight="1">
      <c r="A70" s="34" t="s">
        <v>227</v>
      </c>
      <c r="B70" s="6"/>
      <c r="C70" s="7">
        <v>790020</v>
      </c>
      <c r="D70" s="7">
        <v>790020</v>
      </c>
      <c r="E70" s="7">
        <f t="shared" si="0"/>
        <v>0</v>
      </c>
      <c r="F70" s="8">
        <f t="shared" si="1"/>
        <v>100</v>
      </c>
      <c r="G70" s="9"/>
      <c r="H70" s="9"/>
    </row>
    <row r="71" spans="1:8" ht="15.75" customHeight="1">
      <c r="A71" s="34" t="s">
        <v>228</v>
      </c>
      <c r="B71" s="6"/>
      <c r="C71" s="7">
        <v>135437.7</v>
      </c>
      <c r="D71" s="7">
        <v>135437.7</v>
      </c>
      <c r="E71" s="7">
        <f t="shared" si="0"/>
        <v>0</v>
      </c>
      <c r="F71" s="8">
        <f t="shared" si="1"/>
        <v>100</v>
      </c>
      <c r="G71" s="9"/>
      <c r="H71" s="9"/>
    </row>
    <row r="72" spans="1:8" ht="15.75" customHeight="1">
      <c r="A72" s="6" t="s">
        <v>30</v>
      </c>
      <c r="B72" s="6"/>
      <c r="C72" s="7">
        <v>0</v>
      </c>
      <c r="D72" s="7">
        <v>0</v>
      </c>
      <c r="E72" s="7">
        <f t="shared" si="0"/>
        <v>0</v>
      </c>
      <c r="F72" s="8">
        <f t="shared" si="1"/>
        <v>0</v>
      </c>
      <c r="G72" s="9"/>
      <c r="H72" s="9"/>
    </row>
    <row r="73" spans="1:8" ht="15.75" customHeight="1">
      <c r="A73" s="34" t="s">
        <v>229</v>
      </c>
      <c r="B73" s="6"/>
      <c r="C73" s="7">
        <v>2232500</v>
      </c>
      <c r="D73" s="7">
        <v>2232500</v>
      </c>
      <c r="E73" s="7">
        <f t="shared" si="0"/>
        <v>0</v>
      </c>
      <c r="F73" s="8">
        <f t="shared" si="1"/>
        <v>100</v>
      </c>
      <c r="G73" s="9"/>
      <c r="H73" s="9"/>
    </row>
    <row r="74" spans="1:8" ht="15.75" customHeight="1">
      <c r="A74" s="34" t="s">
        <v>230</v>
      </c>
      <c r="B74" s="6"/>
      <c r="C74" s="7">
        <v>893000</v>
      </c>
      <c r="D74" s="7">
        <v>893000</v>
      </c>
      <c r="E74" s="7">
        <f t="shared" si="0"/>
        <v>0</v>
      </c>
      <c r="F74" s="8">
        <f t="shared" si="1"/>
        <v>100</v>
      </c>
      <c r="G74" s="9"/>
      <c r="H74" s="9"/>
    </row>
    <row r="75" spans="1:8" ht="15.75" customHeight="1">
      <c r="A75" s="6" t="s">
        <v>31</v>
      </c>
      <c r="B75" s="6"/>
      <c r="C75" s="7">
        <v>0</v>
      </c>
      <c r="D75" s="7">
        <v>0</v>
      </c>
      <c r="E75" s="7">
        <f t="shared" si="0"/>
        <v>0</v>
      </c>
      <c r="F75" s="8">
        <f t="shared" si="1"/>
        <v>0</v>
      </c>
      <c r="G75" s="9"/>
      <c r="H75" s="9"/>
    </row>
    <row r="76" spans="1:8" ht="15.75" customHeight="1">
      <c r="A76" s="34" t="s">
        <v>231</v>
      </c>
      <c r="B76" s="6"/>
      <c r="C76" s="7">
        <v>2251500</v>
      </c>
      <c r="D76" s="7">
        <v>2251500</v>
      </c>
      <c r="E76" s="7">
        <f t="shared" si="0"/>
        <v>0</v>
      </c>
      <c r="F76" s="8">
        <f t="shared" si="1"/>
        <v>100</v>
      </c>
      <c r="G76" s="9"/>
      <c r="H76" s="9"/>
    </row>
    <row r="77" spans="1:8" ht="15.75" customHeight="1">
      <c r="A77" s="6" t="s">
        <v>32</v>
      </c>
      <c r="B77" s="6"/>
      <c r="C77" s="7">
        <v>0</v>
      </c>
      <c r="D77" s="7">
        <v>0</v>
      </c>
      <c r="E77" s="7">
        <f t="shared" si="0"/>
        <v>0</v>
      </c>
      <c r="F77" s="8">
        <f t="shared" si="1"/>
        <v>0</v>
      </c>
      <c r="G77" s="9"/>
      <c r="H77" s="9"/>
    </row>
    <row r="78" spans="1:8" ht="15.75" customHeight="1">
      <c r="A78" s="34" t="s">
        <v>232</v>
      </c>
      <c r="B78" s="6"/>
      <c r="C78" s="7">
        <v>324615</v>
      </c>
      <c r="D78" s="7">
        <v>324615</v>
      </c>
      <c r="E78" s="7">
        <f t="shared" si="0"/>
        <v>0</v>
      </c>
      <c r="F78" s="8">
        <f t="shared" si="1"/>
        <v>100</v>
      </c>
      <c r="G78" s="9"/>
      <c r="H78" s="9"/>
    </row>
    <row r="79" spans="1:8" ht="15.75" customHeight="1">
      <c r="A79" s="34" t="s">
        <v>233</v>
      </c>
      <c r="B79" s="6"/>
      <c r="C79" s="7">
        <v>385082.5</v>
      </c>
      <c r="D79" s="7">
        <v>385082.5</v>
      </c>
      <c r="E79" s="7">
        <f t="shared" si="0"/>
        <v>0</v>
      </c>
      <c r="F79" s="8">
        <f t="shared" si="1"/>
        <v>100</v>
      </c>
      <c r="G79" s="9"/>
      <c r="H79" s="9"/>
    </row>
    <row r="80" spans="1:8" ht="15.75" customHeight="1">
      <c r="A80" s="6" t="s">
        <v>33</v>
      </c>
      <c r="B80" s="6"/>
      <c r="C80" s="7">
        <v>0</v>
      </c>
      <c r="D80" s="7">
        <v>0</v>
      </c>
      <c r="E80" s="7">
        <f t="shared" si="0"/>
        <v>0</v>
      </c>
      <c r="F80" s="8">
        <f t="shared" si="1"/>
        <v>0</v>
      </c>
      <c r="G80" s="9"/>
      <c r="H80" s="9"/>
    </row>
    <row r="81" spans="1:8" ht="15.75" customHeight="1">
      <c r="A81" s="34" t="s">
        <v>234</v>
      </c>
      <c r="B81" s="6"/>
      <c r="C81" s="7">
        <v>851570.5</v>
      </c>
      <c r="D81" s="7">
        <v>798543.73</v>
      </c>
      <c r="E81" s="7">
        <f t="shared" si="0"/>
        <v>0</v>
      </c>
      <c r="F81" s="8">
        <f t="shared" si="1"/>
        <v>93.77306165490702</v>
      </c>
      <c r="G81" s="9"/>
      <c r="H81" s="9"/>
    </row>
    <row r="82" spans="1:8" ht="15.75" customHeight="1">
      <c r="A82" s="6" t="s">
        <v>34</v>
      </c>
      <c r="B82" s="6"/>
      <c r="C82" s="7">
        <v>0</v>
      </c>
      <c r="D82" s="7">
        <v>0</v>
      </c>
      <c r="E82" s="7">
        <f t="shared" si="0"/>
        <v>0</v>
      </c>
      <c r="F82" s="8">
        <f t="shared" si="1"/>
        <v>0</v>
      </c>
      <c r="G82" s="9"/>
      <c r="H82" s="9"/>
    </row>
    <row r="83" spans="1:8" ht="15.75" customHeight="1">
      <c r="A83" s="34" t="s">
        <v>235</v>
      </c>
      <c r="B83" s="6"/>
      <c r="C83" s="7">
        <v>2232500</v>
      </c>
      <c r="D83" s="7">
        <v>2116052.27</v>
      </c>
      <c r="E83" s="7">
        <f t="shared" si="0"/>
        <v>0</v>
      </c>
      <c r="F83" s="8">
        <f t="shared" si="1"/>
        <v>94.78397625979844</v>
      </c>
      <c r="G83" s="9"/>
      <c r="H83" s="9"/>
    </row>
    <row r="84" spans="1:8" ht="15.75" customHeight="1">
      <c r="A84" s="6" t="s">
        <v>35</v>
      </c>
      <c r="B84" s="6"/>
      <c r="C84" s="7">
        <v>0</v>
      </c>
      <c r="D84" s="7">
        <v>0</v>
      </c>
      <c r="E84" s="7">
        <f t="shared" si="0"/>
        <v>0</v>
      </c>
      <c r="F84" s="8">
        <f t="shared" si="1"/>
        <v>0</v>
      </c>
      <c r="G84" s="9"/>
      <c r="H84" s="9"/>
    </row>
    <row r="85" spans="1:8" ht="15.75" customHeight="1">
      <c r="A85" s="34" t="s">
        <v>236</v>
      </c>
      <c r="B85" s="6"/>
      <c r="C85" s="7">
        <v>2342207.9</v>
      </c>
      <c r="D85" s="7">
        <v>2274481.83</v>
      </c>
      <c r="E85" s="7">
        <f t="shared" si="0"/>
        <v>0</v>
      </c>
      <c r="F85" s="8">
        <f t="shared" si="1"/>
        <v>97.10845181591267</v>
      </c>
      <c r="G85" s="9"/>
      <c r="H85" s="9"/>
    </row>
    <row r="86" spans="1:8" ht="15.75" customHeight="1">
      <c r="A86" s="34" t="s">
        <v>237</v>
      </c>
      <c r="B86" s="6"/>
      <c r="C86" s="7">
        <v>2228874.8</v>
      </c>
      <c r="D86" s="7">
        <v>2202962.6</v>
      </c>
      <c r="E86" s="7">
        <f t="shared" si="0"/>
        <v>0</v>
      </c>
      <c r="F86" s="8">
        <f t="shared" si="1"/>
        <v>98.83743133530875</v>
      </c>
      <c r="G86" s="9"/>
      <c r="H86" s="9"/>
    </row>
    <row r="87" spans="1:8" ht="16.5" customHeight="1">
      <c r="A87" s="6" t="s">
        <v>36</v>
      </c>
      <c r="B87" s="6"/>
      <c r="C87" s="7">
        <v>2162000</v>
      </c>
      <c r="D87" s="7">
        <v>2162000</v>
      </c>
      <c r="E87" s="7">
        <f t="shared" si="0"/>
        <v>0</v>
      </c>
      <c r="F87" s="8">
        <f t="shared" si="1"/>
        <v>100</v>
      </c>
      <c r="G87" s="9"/>
      <c r="H87" s="9"/>
    </row>
    <row r="88" spans="1:8" ht="16.5" customHeight="1">
      <c r="A88" s="34" t="s">
        <v>238</v>
      </c>
      <c r="B88" s="6"/>
      <c r="C88" s="7">
        <v>2232500</v>
      </c>
      <c r="D88" s="7">
        <v>2232500</v>
      </c>
      <c r="E88" s="7">
        <f t="shared" si="0"/>
        <v>0</v>
      </c>
      <c r="F88" s="8">
        <f t="shared" si="1"/>
        <v>100</v>
      </c>
      <c r="G88" s="9"/>
      <c r="H88" s="9"/>
    </row>
    <row r="89" spans="1:8" ht="16.5" customHeight="1">
      <c r="A89" s="34" t="s">
        <v>239</v>
      </c>
      <c r="B89" s="6"/>
      <c r="C89" s="7">
        <v>462460</v>
      </c>
      <c r="D89" s="7">
        <v>453310.91</v>
      </c>
      <c r="E89" s="7">
        <f t="shared" si="0"/>
        <v>0</v>
      </c>
      <c r="F89" s="8">
        <f t="shared" si="1"/>
        <v>98.02164727760238</v>
      </c>
      <c r="G89" s="9"/>
      <c r="H89" s="9"/>
    </row>
    <row r="90" spans="1:8" ht="15.75" customHeight="1">
      <c r="A90" s="6" t="s">
        <v>37</v>
      </c>
      <c r="B90" s="7">
        <v>30000000</v>
      </c>
      <c r="C90" s="7">
        <v>0.35999999940395355</v>
      </c>
      <c r="D90" s="7">
        <v>0</v>
      </c>
      <c r="E90" s="7">
        <f t="shared" si="0"/>
        <v>0</v>
      </c>
      <c r="F90" s="8">
        <f t="shared" si="1"/>
        <v>0</v>
      </c>
      <c r="G90" s="9"/>
      <c r="H90" s="9"/>
    </row>
    <row r="91" spans="1:7" ht="18" customHeight="1">
      <c r="A91" s="10" t="s">
        <v>38</v>
      </c>
      <c r="B91" s="11">
        <f>SUM(B4:B90)</f>
        <v>30000000</v>
      </c>
      <c r="C91" s="11">
        <f>SUM(C4:C90)</f>
        <v>99594585.00000001</v>
      </c>
      <c r="D91" s="11">
        <f>SUM(D4:D90)</f>
        <v>96437666.58000001</v>
      </c>
      <c r="E91" s="12">
        <f t="shared" si="0"/>
        <v>321.4588886</v>
      </c>
      <c r="F91" s="12">
        <f t="shared" si="1"/>
        <v>96.83023086044287</v>
      </c>
      <c r="G91" s="9"/>
    </row>
    <row r="92" ht="3.75" customHeight="1">
      <c r="G92" s="9"/>
    </row>
    <row r="93" ht="5.25" customHeight="1"/>
    <row r="94" spans="1:6" ht="16.5">
      <c r="A94" s="13"/>
      <c r="B94" s="13"/>
      <c r="C94" s="14"/>
      <c r="D94" s="65"/>
      <c r="E94" s="65"/>
      <c r="F94" s="65"/>
    </row>
    <row r="95" spans="1:6" ht="11.25" customHeight="1">
      <c r="A95" s="14"/>
      <c r="B95" s="14"/>
      <c r="C95" s="14"/>
      <c r="D95" s="14"/>
      <c r="E95" s="14"/>
      <c r="F95" s="14"/>
    </row>
    <row r="96" spans="1:6" ht="10.5" customHeight="1">
      <c r="A96" s="14"/>
      <c r="B96" s="14"/>
      <c r="C96" s="14"/>
      <c r="D96" s="14"/>
      <c r="E96" s="14"/>
      <c r="F96" s="14"/>
    </row>
    <row r="97" spans="1:6" ht="16.5">
      <c r="A97" s="15"/>
      <c r="B97" s="14"/>
      <c r="C97" s="14"/>
      <c r="D97" s="14"/>
      <c r="E97" s="14"/>
      <c r="F97" s="14"/>
    </row>
    <row r="98" spans="1:6" ht="16.5">
      <c r="A98" s="15"/>
      <c r="B98" s="15"/>
      <c r="C98" s="14"/>
      <c r="D98" s="65"/>
      <c r="E98" s="65"/>
      <c r="F98" s="65"/>
    </row>
  </sheetData>
  <sheetProtection/>
  <mergeCells count="4">
    <mergeCell ref="A1:F1"/>
    <mergeCell ref="C2:F2"/>
    <mergeCell ref="D94:F94"/>
    <mergeCell ref="D98:F98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40.5" customHeight="1">
      <c r="A1" s="63" t="s">
        <v>268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9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0</v>
      </c>
      <c r="D4" s="7">
        <v>0</v>
      </c>
      <c r="E4" s="8">
        <f>IF(B4&gt;0,D4/B4*100,0)</f>
        <v>0</v>
      </c>
      <c r="F4" s="8">
        <f>IF(C4&gt;0,D4/C4*100,0)</f>
        <v>0</v>
      </c>
      <c r="G4" s="9"/>
      <c r="H4" s="9"/>
    </row>
    <row r="5" spans="1:8" ht="15.75" customHeight="1">
      <c r="A5" s="6" t="s">
        <v>5</v>
      </c>
      <c r="B5" s="6"/>
      <c r="C5" s="7">
        <v>0</v>
      </c>
      <c r="D5" s="7">
        <v>0</v>
      </c>
      <c r="E5" s="7">
        <f aca="true" t="shared" si="0" ref="E5:E37">IF(B5&gt;0,D5/B5*100,0)</f>
        <v>0</v>
      </c>
      <c r="F5" s="8">
        <f aca="true" t="shared" si="1" ref="F5:F37">IF(C5&gt;0,D5/C5*100,0)</f>
        <v>0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ht="16.5" customHeight="1">
      <c r="A36" s="6" t="s">
        <v>36</v>
      </c>
      <c r="B36" s="6"/>
      <c r="C36" s="7">
        <v>0</v>
      </c>
      <c r="D36" s="7">
        <v>0</v>
      </c>
      <c r="E36" s="7">
        <f t="shared" si="0"/>
        <v>0</v>
      </c>
      <c r="F36" s="8">
        <f t="shared" si="1"/>
        <v>0</v>
      </c>
      <c r="G36" s="9"/>
      <c r="H36" s="9"/>
    </row>
    <row r="37" spans="1:8" ht="15.75" customHeight="1">
      <c r="A37" s="6" t="s">
        <v>37</v>
      </c>
      <c r="B37" s="7">
        <v>73734650</v>
      </c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7" ht="18" customHeight="1">
      <c r="A38" s="10" t="s">
        <v>38</v>
      </c>
      <c r="B38" s="11">
        <f>SUM(B4:B37)</f>
        <v>73734650</v>
      </c>
      <c r="C38" s="11">
        <f>SUM(C4:C37)</f>
        <v>0</v>
      </c>
      <c r="D38" s="11">
        <f>SUM(D4:D37)</f>
        <v>0</v>
      </c>
      <c r="E38" s="11">
        <f>IF(B38&gt;0,D38/B38*100,0)</f>
        <v>0</v>
      </c>
      <c r="F38" s="12">
        <f>IF(C38&gt;0,D38/C38*100,0)</f>
        <v>0</v>
      </c>
      <c r="G38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PageLayoutView="0" workbookViewId="0" topLeftCell="A1">
      <selection activeCell="A55" sqref="A55"/>
    </sheetView>
  </sheetViews>
  <sheetFormatPr defaultColWidth="9.140625" defaultRowHeight="15"/>
  <cols>
    <col min="1" max="1" width="43.7109375" style="3" customWidth="1"/>
    <col min="2" max="2" width="18.7109375" style="3" customWidth="1"/>
    <col min="3" max="4" width="19.28125" style="3" customWidth="1"/>
    <col min="5" max="5" width="18.140625" style="3" customWidth="1"/>
    <col min="6" max="6" width="17.00390625" style="3" customWidth="1"/>
    <col min="7" max="7" width="11.57421875" style="3" bestFit="1" customWidth="1"/>
    <col min="8" max="16384" width="9.140625" style="3" customWidth="1"/>
  </cols>
  <sheetData>
    <row r="1" spans="1:6" s="1" customFormat="1" ht="88.5" customHeight="1">
      <c r="A1" s="63" t="s">
        <v>267</v>
      </c>
      <c r="B1" s="63"/>
      <c r="C1" s="63"/>
      <c r="D1" s="63"/>
      <c r="E1" s="63"/>
      <c r="F1" s="63"/>
    </row>
    <row r="2" spans="1:6" ht="15">
      <c r="A2" s="2" t="s">
        <v>0</v>
      </c>
      <c r="B2" s="2"/>
      <c r="C2" s="64" t="s">
        <v>1</v>
      </c>
      <c r="D2" s="64"/>
      <c r="E2" s="64"/>
      <c r="F2" s="64"/>
    </row>
    <row r="3" spans="1:6" ht="59.25" customHeight="1">
      <c r="A3" s="4" t="s">
        <v>2</v>
      </c>
      <c r="B3" s="4" t="s">
        <v>183</v>
      </c>
      <c r="C3" s="5" t="s">
        <v>184</v>
      </c>
      <c r="D3" s="5" t="s">
        <v>3</v>
      </c>
      <c r="E3" s="25" t="s">
        <v>98</v>
      </c>
      <c r="F3" s="25" t="s">
        <v>99</v>
      </c>
    </row>
    <row r="4" spans="1:8" ht="15.75" customHeight="1">
      <c r="A4" s="6" t="s">
        <v>4</v>
      </c>
      <c r="B4" s="6"/>
      <c r="C4" s="7">
        <v>54743469.15</v>
      </c>
      <c r="D4" s="7">
        <v>38851624.2</v>
      </c>
      <c r="E4" s="8">
        <f>IF(B4&gt;0,D4/B4*100,0)</f>
        <v>0</v>
      </c>
      <c r="F4" s="8">
        <f>IF(C4&gt;0,D4/C4*100,0)</f>
        <v>70.97033637664522</v>
      </c>
      <c r="G4" s="9"/>
      <c r="H4" s="9"/>
    </row>
    <row r="5" spans="1:8" ht="15.75" customHeight="1">
      <c r="A5" s="6" t="s">
        <v>5</v>
      </c>
      <c r="B5" s="6"/>
      <c r="C5" s="7">
        <v>7368241.25</v>
      </c>
      <c r="D5" s="7">
        <v>5062685.17</v>
      </c>
      <c r="E5" s="7">
        <f aca="true" t="shared" si="0" ref="E5:E38">IF(B5&gt;0,D5/B5*100,0)</f>
        <v>0</v>
      </c>
      <c r="F5" s="8">
        <f aca="true" t="shared" si="1" ref="F5:F38">IF(C5&gt;0,D5/C5*100,0)</f>
        <v>68.70954679992325</v>
      </c>
      <c r="G5" s="9"/>
      <c r="H5" s="9"/>
    </row>
    <row r="6" spans="1:8" ht="15.75" customHeight="1">
      <c r="A6" s="6" t="s">
        <v>6</v>
      </c>
      <c r="B6" s="6"/>
      <c r="C6" s="7">
        <v>0</v>
      </c>
      <c r="D6" s="7">
        <v>0</v>
      </c>
      <c r="E6" s="7">
        <f t="shared" si="0"/>
        <v>0</v>
      </c>
      <c r="F6" s="8">
        <f t="shared" si="1"/>
        <v>0</v>
      </c>
      <c r="G6" s="9"/>
      <c r="H6" s="9"/>
    </row>
    <row r="7" spans="1:8" ht="15.75" customHeight="1">
      <c r="A7" s="6" t="s">
        <v>7</v>
      </c>
      <c r="B7" s="6"/>
      <c r="C7" s="7">
        <v>0</v>
      </c>
      <c r="D7" s="7">
        <v>0</v>
      </c>
      <c r="E7" s="7">
        <f t="shared" si="0"/>
        <v>0</v>
      </c>
      <c r="F7" s="8">
        <f t="shared" si="1"/>
        <v>0</v>
      </c>
      <c r="G7" s="9"/>
      <c r="H7" s="9"/>
    </row>
    <row r="8" spans="1:8" ht="15.75" customHeight="1">
      <c r="A8" s="6" t="s">
        <v>8</v>
      </c>
      <c r="B8" s="6"/>
      <c r="C8" s="7">
        <v>0</v>
      </c>
      <c r="D8" s="7">
        <v>0</v>
      </c>
      <c r="E8" s="7">
        <f t="shared" si="0"/>
        <v>0</v>
      </c>
      <c r="F8" s="8">
        <f t="shared" si="1"/>
        <v>0</v>
      </c>
      <c r="G8" s="9"/>
      <c r="H8" s="9"/>
    </row>
    <row r="9" spans="1:8" ht="15.75" customHeight="1">
      <c r="A9" s="6" t="s">
        <v>9</v>
      </c>
      <c r="B9" s="6"/>
      <c r="C9" s="7">
        <v>0</v>
      </c>
      <c r="D9" s="7">
        <v>0</v>
      </c>
      <c r="E9" s="7">
        <f t="shared" si="0"/>
        <v>0</v>
      </c>
      <c r="F9" s="8">
        <f t="shared" si="1"/>
        <v>0</v>
      </c>
      <c r="G9" s="9"/>
      <c r="H9" s="9"/>
    </row>
    <row r="10" spans="1:8" ht="15.75" customHeight="1">
      <c r="A10" s="6" t="s">
        <v>10</v>
      </c>
      <c r="B10" s="6"/>
      <c r="C10" s="7">
        <v>0</v>
      </c>
      <c r="D10" s="7">
        <v>0</v>
      </c>
      <c r="E10" s="7">
        <f t="shared" si="0"/>
        <v>0</v>
      </c>
      <c r="F10" s="8">
        <f t="shared" si="1"/>
        <v>0</v>
      </c>
      <c r="G10" s="9"/>
      <c r="H10" s="9"/>
    </row>
    <row r="11" spans="1:8" ht="15.75" customHeight="1">
      <c r="A11" s="6" t="s">
        <v>11</v>
      </c>
      <c r="B11" s="6"/>
      <c r="C11" s="7">
        <v>0</v>
      </c>
      <c r="D11" s="7">
        <v>0</v>
      </c>
      <c r="E11" s="7">
        <f t="shared" si="0"/>
        <v>0</v>
      </c>
      <c r="F11" s="8">
        <f t="shared" si="1"/>
        <v>0</v>
      </c>
      <c r="G11" s="9"/>
      <c r="H11" s="9"/>
    </row>
    <row r="12" spans="1:8" ht="15.75" customHeight="1">
      <c r="A12" s="6" t="s">
        <v>12</v>
      </c>
      <c r="B12" s="6"/>
      <c r="C12" s="7">
        <v>0</v>
      </c>
      <c r="D12" s="7">
        <v>0</v>
      </c>
      <c r="E12" s="7">
        <f t="shared" si="0"/>
        <v>0</v>
      </c>
      <c r="F12" s="8">
        <f t="shared" si="1"/>
        <v>0</v>
      </c>
      <c r="G12" s="9"/>
      <c r="H12" s="9"/>
    </row>
    <row r="13" spans="1:8" ht="15.75" customHeight="1">
      <c r="A13" s="6" t="s">
        <v>13</v>
      </c>
      <c r="B13" s="6"/>
      <c r="C13" s="7">
        <v>0</v>
      </c>
      <c r="D13" s="7">
        <v>0</v>
      </c>
      <c r="E13" s="7">
        <f t="shared" si="0"/>
        <v>0</v>
      </c>
      <c r="F13" s="8">
        <f t="shared" si="1"/>
        <v>0</v>
      </c>
      <c r="G13" s="9"/>
      <c r="H13" s="9"/>
    </row>
    <row r="14" spans="1:8" ht="15.75" customHeight="1">
      <c r="A14" s="6" t="s">
        <v>14</v>
      </c>
      <c r="B14" s="6"/>
      <c r="C14" s="7">
        <v>0</v>
      </c>
      <c r="D14" s="7">
        <v>0</v>
      </c>
      <c r="E14" s="7">
        <f t="shared" si="0"/>
        <v>0</v>
      </c>
      <c r="F14" s="8">
        <f t="shared" si="1"/>
        <v>0</v>
      </c>
      <c r="G14" s="9"/>
      <c r="H14" s="9"/>
    </row>
    <row r="15" spans="1:8" ht="15.75" customHeight="1">
      <c r="A15" s="6" t="s">
        <v>15</v>
      </c>
      <c r="B15" s="6"/>
      <c r="C15" s="7">
        <v>0</v>
      </c>
      <c r="D15" s="7">
        <v>0</v>
      </c>
      <c r="E15" s="7">
        <f t="shared" si="0"/>
        <v>0</v>
      </c>
      <c r="F15" s="8">
        <f t="shared" si="1"/>
        <v>0</v>
      </c>
      <c r="G15" s="9"/>
      <c r="H15" s="9"/>
    </row>
    <row r="16" spans="1:8" ht="15.75" customHeight="1">
      <c r="A16" s="6" t="s">
        <v>16</v>
      </c>
      <c r="B16" s="6"/>
      <c r="C16" s="7">
        <v>0</v>
      </c>
      <c r="D16" s="7">
        <v>0</v>
      </c>
      <c r="E16" s="7">
        <f t="shared" si="0"/>
        <v>0</v>
      </c>
      <c r="F16" s="8">
        <f t="shared" si="1"/>
        <v>0</v>
      </c>
      <c r="G16" s="9"/>
      <c r="H16" s="9"/>
    </row>
    <row r="17" spans="1:8" ht="15.75" customHeight="1">
      <c r="A17" s="6" t="s">
        <v>17</v>
      </c>
      <c r="B17" s="6"/>
      <c r="C17" s="7">
        <v>0</v>
      </c>
      <c r="D17" s="7">
        <v>0</v>
      </c>
      <c r="E17" s="7">
        <f t="shared" si="0"/>
        <v>0</v>
      </c>
      <c r="F17" s="8">
        <f t="shared" si="1"/>
        <v>0</v>
      </c>
      <c r="G17" s="9"/>
      <c r="H17" s="9"/>
    </row>
    <row r="18" spans="1:8" ht="15.75" customHeight="1">
      <c r="A18" s="6" t="s">
        <v>18</v>
      </c>
      <c r="B18" s="6"/>
      <c r="C18" s="7">
        <v>0</v>
      </c>
      <c r="D18" s="7">
        <v>0</v>
      </c>
      <c r="E18" s="7">
        <f t="shared" si="0"/>
        <v>0</v>
      </c>
      <c r="F18" s="8">
        <f t="shared" si="1"/>
        <v>0</v>
      </c>
      <c r="G18" s="9"/>
      <c r="H18" s="9"/>
    </row>
    <row r="19" spans="1:8" ht="15.75" customHeight="1">
      <c r="A19" s="6" t="s">
        <v>19</v>
      </c>
      <c r="B19" s="6"/>
      <c r="C19" s="7">
        <v>0</v>
      </c>
      <c r="D19" s="7">
        <v>0</v>
      </c>
      <c r="E19" s="7">
        <f t="shared" si="0"/>
        <v>0</v>
      </c>
      <c r="F19" s="8">
        <f t="shared" si="1"/>
        <v>0</v>
      </c>
      <c r="G19" s="9"/>
      <c r="H19" s="9"/>
    </row>
    <row r="20" spans="1:8" ht="15.75" customHeight="1">
      <c r="A20" s="6" t="s">
        <v>20</v>
      </c>
      <c r="B20" s="6"/>
      <c r="C20" s="7">
        <v>0</v>
      </c>
      <c r="D20" s="7">
        <v>0</v>
      </c>
      <c r="E20" s="7">
        <f t="shared" si="0"/>
        <v>0</v>
      </c>
      <c r="F20" s="8">
        <f t="shared" si="1"/>
        <v>0</v>
      </c>
      <c r="G20" s="9"/>
      <c r="H20" s="9"/>
    </row>
    <row r="21" spans="1:8" ht="15.75" customHeight="1">
      <c r="A21" s="6" t="s">
        <v>21</v>
      </c>
      <c r="B21" s="6"/>
      <c r="C21" s="7">
        <v>0</v>
      </c>
      <c r="D21" s="7">
        <v>0</v>
      </c>
      <c r="E21" s="7">
        <f t="shared" si="0"/>
        <v>0</v>
      </c>
      <c r="F21" s="8">
        <f t="shared" si="1"/>
        <v>0</v>
      </c>
      <c r="G21" s="9"/>
      <c r="H21" s="9"/>
    </row>
    <row r="22" spans="1:8" ht="15.75" customHeight="1">
      <c r="A22" s="6" t="s">
        <v>22</v>
      </c>
      <c r="B22" s="6"/>
      <c r="C22" s="7">
        <v>0</v>
      </c>
      <c r="D22" s="7">
        <v>0</v>
      </c>
      <c r="E22" s="7">
        <f t="shared" si="0"/>
        <v>0</v>
      </c>
      <c r="F22" s="8">
        <f t="shared" si="1"/>
        <v>0</v>
      </c>
      <c r="G22" s="9"/>
      <c r="H22" s="9"/>
    </row>
    <row r="23" spans="1:8" ht="15.75" customHeight="1">
      <c r="A23" s="6" t="s">
        <v>23</v>
      </c>
      <c r="B23" s="6"/>
      <c r="C23" s="7">
        <v>0</v>
      </c>
      <c r="D23" s="7">
        <v>0</v>
      </c>
      <c r="E23" s="7">
        <f t="shared" si="0"/>
        <v>0</v>
      </c>
      <c r="F23" s="8">
        <f t="shared" si="1"/>
        <v>0</v>
      </c>
      <c r="G23" s="9"/>
      <c r="H23" s="9"/>
    </row>
    <row r="24" spans="1:8" ht="15.75" customHeight="1">
      <c r="A24" s="6" t="s">
        <v>24</v>
      </c>
      <c r="B24" s="6"/>
      <c r="C24" s="7">
        <v>0</v>
      </c>
      <c r="D24" s="7">
        <v>0</v>
      </c>
      <c r="E24" s="7">
        <f t="shared" si="0"/>
        <v>0</v>
      </c>
      <c r="F24" s="8">
        <f t="shared" si="1"/>
        <v>0</v>
      </c>
      <c r="G24" s="9"/>
      <c r="H24" s="9"/>
    </row>
    <row r="25" spans="1:8" ht="15.75" customHeight="1">
      <c r="A25" s="6" t="s">
        <v>25</v>
      </c>
      <c r="B25" s="6"/>
      <c r="C25" s="7">
        <v>0</v>
      </c>
      <c r="D25" s="7">
        <v>0</v>
      </c>
      <c r="E25" s="7">
        <f t="shared" si="0"/>
        <v>0</v>
      </c>
      <c r="F25" s="8">
        <f t="shared" si="1"/>
        <v>0</v>
      </c>
      <c r="G25" s="9"/>
      <c r="H25" s="9"/>
    </row>
    <row r="26" spans="1:8" ht="15.75" customHeight="1">
      <c r="A26" s="6" t="s">
        <v>26</v>
      </c>
      <c r="B26" s="6"/>
      <c r="C26" s="7">
        <v>0</v>
      </c>
      <c r="D26" s="7">
        <v>0</v>
      </c>
      <c r="E26" s="7">
        <f t="shared" si="0"/>
        <v>0</v>
      </c>
      <c r="F26" s="8">
        <f t="shared" si="1"/>
        <v>0</v>
      </c>
      <c r="G26" s="9"/>
      <c r="H26" s="9"/>
    </row>
    <row r="27" spans="1:8" ht="15.75" customHeight="1">
      <c r="A27" s="6" t="s">
        <v>27</v>
      </c>
      <c r="B27" s="6"/>
      <c r="C27" s="7">
        <v>0</v>
      </c>
      <c r="D27" s="7">
        <v>0</v>
      </c>
      <c r="E27" s="7">
        <f t="shared" si="0"/>
        <v>0</v>
      </c>
      <c r="F27" s="8">
        <f t="shared" si="1"/>
        <v>0</v>
      </c>
      <c r="G27" s="9"/>
      <c r="H27" s="9"/>
    </row>
    <row r="28" spans="1:8" ht="15.75" customHeight="1">
      <c r="A28" s="6" t="s">
        <v>28</v>
      </c>
      <c r="B28" s="6"/>
      <c r="C28" s="7">
        <v>0</v>
      </c>
      <c r="D28" s="7">
        <v>0</v>
      </c>
      <c r="E28" s="7">
        <f t="shared" si="0"/>
        <v>0</v>
      </c>
      <c r="F28" s="8">
        <f t="shared" si="1"/>
        <v>0</v>
      </c>
      <c r="G28" s="9"/>
      <c r="H28" s="9"/>
    </row>
    <row r="29" spans="1:8" ht="15.75" customHeight="1">
      <c r="A29" s="6" t="s">
        <v>29</v>
      </c>
      <c r="B29" s="6"/>
      <c r="C29" s="7">
        <v>0</v>
      </c>
      <c r="D29" s="7">
        <v>0</v>
      </c>
      <c r="E29" s="7">
        <f t="shared" si="0"/>
        <v>0</v>
      </c>
      <c r="F29" s="8">
        <f t="shared" si="1"/>
        <v>0</v>
      </c>
      <c r="G29" s="9"/>
      <c r="H29" s="9"/>
    </row>
    <row r="30" spans="1:8" ht="15.75" customHeight="1">
      <c r="A30" s="6" t="s">
        <v>30</v>
      </c>
      <c r="B30" s="6"/>
      <c r="C30" s="7">
        <v>0</v>
      </c>
      <c r="D30" s="7">
        <v>0</v>
      </c>
      <c r="E30" s="7">
        <f t="shared" si="0"/>
        <v>0</v>
      </c>
      <c r="F30" s="8">
        <f t="shared" si="1"/>
        <v>0</v>
      </c>
      <c r="G30" s="9"/>
      <c r="H30" s="9"/>
    </row>
    <row r="31" spans="1:8" ht="15.75" customHeight="1">
      <c r="A31" s="6" t="s">
        <v>31</v>
      </c>
      <c r="B31" s="6"/>
      <c r="C31" s="7">
        <v>0</v>
      </c>
      <c r="D31" s="7">
        <v>0</v>
      </c>
      <c r="E31" s="7">
        <f t="shared" si="0"/>
        <v>0</v>
      </c>
      <c r="F31" s="8">
        <f t="shared" si="1"/>
        <v>0</v>
      </c>
      <c r="G31" s="9"/>
      <c r="H31" s="9"/>
    </row>
    <row r="32" spans="1:8" ht="15.75" customHeight="1">
      <c r="A32" s="6" t="s">
        <v>32</v>
      </c>
      <c r="B32" s="6"/>
      <c r="C32" s="7">
        <v>0</v>
      </c>
      <c r="D32" s="7">
        <v>0</v>
      </c>
      <c r="E32" s="7">
        <f t="shared" si="0"/>
        <v>0</v>
      </c>
      <c r="F32" s="8">
        <f t="shared" si="1"/>
        <v>0</v>
      </c>
      <c r="G32" s="9"/>
      <c r="H32" s="9"/>
    </row>
    <row r="33" spans="1:8" ht="15.75" customHeight="1">
      <c r="A33" s="6" t="s">
        <v>33</v>
      </c>
      <c r="B33" s="6"/>
      <c r="C33" s="7">
        <v>0</v>
      </c>
      <c r="D33" s="7">
        <v>0</v>
      </c>
      <c r="E33" s="7">
        <f t="shared" si="0"/>
        <v>0</v>
      </c>
      <c r="F33" s="8">
        <f t="shared" si="1"/>
        <v>0</v>
      </c>
      <c r="G33" s="9"/>
      <c r="H33" s="9"/>
    </row>
    <row r="34" spans="1:8" ht="15.75" customHeight="1">
      <c r="A34" s="6" t="s">
        <v>34</v>
      </c>
      <c r="B34" s="6"/>
      <c r="C34" s="7">
        <v>0</v>
      </c>
      <c r="D34" s="7">
        <v>0</v>
      </c>
      <c r="E34" s="7">
        <f t="shared" si="0"/>
        <v>0</v>
      </c>
      <c r="F34" s="8">
        <f t="shared" si="1"/>
        <v>0</v>
      </c>
      <c r="G34" s="9"/>
      <c r="H34" s="9"/>
    </row>
    <row r="35" spans="1:8" ht="15.75" customHeight="1">
      <c r="A35" s="6" t="s">
        <v>35</v>
      </c>
      <c r="B35" s="6"/>
      <c r="C35" s="7">
        <v>0</v>
      </c>
      <c r="D35" s="7">
        <v>0</v>
      </c>
      <c r="E35" s="7">
        <f t="shared" si="0"/>
        <v>0</v>
      </c>
      <c r="F35" s="8">
        <f t="shared" si="1"/>
        <v>0</v>
      </c>
      <c r="G35" s="9"/>
      <c r="H35" s="9"/>
    </row>
    <row r="36" spans="1:8" s="20" customFormat="1" ht="15.75" customHeight="1">
      <c r="A36" s="34" t="s">
        <v>237</v>
      </c>
      <c r="B36" s="16"/>
      <c r="C36" s="17">
        <v>10885443.8</v>
      </c>
      <c r="D36" s="17">
        <v>6694394.7700000005</v>
      </c>
      <c r="E36" s="17">
        <f t="shared" si="0"/>
        <v>0</v>
      </c>
      <c r="F36" s="18">
        <f t="shared" si="1"/>
        <v>61.49859291910542</v>
      </c>
      <c r="G36" s="19"/>
      <c r="H36" s="19"/>
    </row>
    <row r="37" spans="1:8" ht="16.5" customHeight="1">
      <c r="A37" s="6" t="s">
        <v>36</v>
      </c>
      <c r="B37" s="6"/>
      <c r="C37" s="7">
        <v>0</v>
      </c>
      <c r="D37" s="7">
        <v>0</v>
      </c>
      <c r="E37" s="7">
        <f t="shared" si="0"/>
        <v>0</v>
      </c>
      <c r="F37" s="8">
        <f t="shared" si="1"/>
        <v>0</v>
      </c>
      <c r="G37" s="9"/>
      <c r="H37" s="9"/>
    </row>
    <row r="38" spans="1:8" ht="15.75" customHeight="1">
      <c r="A38" s="6" t="s">
        <v>37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f t="shared" si="1"/>
        <v>0</v>
      </c>
      <c r="G38" s="9"/>
      <c r="H38" s="9"/>
    </row>
    <row r="39" spans="1:7" ht="18" customHeight="1">
      <c r="A39" s="10" t="s">
        <v>38</v>
      </c>
      <c r="B39" s="11">
        <f>SUM(B4:B38)</f>
        <v>0</v>
      </c>
      <c r="C39" s="11">
        <f>SUM(C4:C38)</f>
        <v>72997154.2</v>
      </c>
      <c r="D39" s="11">
        <f>SUM(D4:D38)</f>
        <v>50608704.14000001</v>
      </c>
      <c r="E39" s="11">
        <f>IF(B39&gt;0,D39/B39*100,0)</f>
        <v>0</v>
      </c>
      <c r="F39" s="12">
        <f>IF(C39&gt;0,D39/C39*100,0)</f>
        <v>69.32969469102949</v>
      </c>
      <c r="G39" s="9"/>
    </row>
  </sheetData>
  <sheetProtection/>
  <mergeCells count="2">
    <mergeCell ref="A1:F1"/>
    <mergeCell ref="C2:F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2019-04-08T14:23:41Z</dcterms:created>
  <dcterms:modified xsi:type="dcterms:W3CDTF">2020-03-24T06:12:57Z</dcterms:modified>
  <cp:category/>
  <cp:version/>
  <cp:contentType/>
  <cp:contentStatus/>
</cp:coreProperties>
</file>